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建築指導課\建築指導課\ホームページ\【サブサイト】建築指導課ホームページ\01_建築基準法\08_統計情報\01_統計情報\~H25data\"/>
    </mc:Choice>
  </mc:AlternateContent>
  <bookViews>
    <workbookView xWindow="240" yWindow="90" windowWidth="7485" windowHeight="4755"/>
  </bookViews>
  <sheets>
    <sheet name="月別20年" sheetId="13" r:id="rId1"/>
    <sheet name="20年度着工グラフ" sheetId="14" r:id="rId2"/>
    <sheet name="市町別" sheetId="15" r:id="rId3"/>
    <sheet name="Graph17-20" sheetId="5" r:id="rId4"/>
    <sheet name="Sheet3" sheetId="3" r:id="rId5"/>
    <sheet name="Sheet2" sheetId="1" r:id="rId6"/>
  </sheets>
  <definedNames>
    <definedName name="_xlnm.Print_Area" localSheetId="0">月別20年!$A$1:$R$32</definedName>
    <definedName name="_xlnm.Print_Area" localSheetId="2">市町別!$A$1:$N$29</definedName>
    <definedName name="_xlnm.Print_Area">#REF!</definedName>
    <definedName name="_xlnm.Print_Titles" localSheetId="2">市町別!$1:$4</definedName>
  </definedNames>
  <calcPr calcId="152511"/>
</workbook>
</file>

<file path=xl/calcChain.xml><?xml version="1.0" encoding="utf-8"?>
<calcChain xmlns="http://schemas.openxmlformats.org/spreadsheetml/2006/main">
  <c r="J31" i="13" l="1"/>
  <c r="I31" i="13"/>
  <c r="H31" i="13"/>
  <c r="G31" i="13"/>
  <c r="F31" i="13"/>
  <c r="R4" i="13"/>
  <c r="R6" i="13"/>
  <c r="R7" i="13"/>
  <c r="R8" i="13"/>
  <c r="R9" i="13"/>
  <c r="R10" i="13"/>
  <c r="F11" i="13"/>
  <c r="G11" i="13"/>
  <c r="H11" i="13"/>
  <c r="I11" i="13"/>
  <c r="J11" i="13"/>
  <c r="K11" i="13"/>
  <c r="M11" i="13"/>
  <c r="N11" i="13"/>
  <c r="O11" i="13"/>
  <c r="P11" i="13"/>
  <c r="Q11" i="13"/>
  <c r="R12" i="13"/>
  <c r="K13" i="13"/>
  <c r="R13" i="13" s="1"/>
  <c r="L13" i="13"/>
  <c r="M13" i="13"/>
  <c r="N13" i="13"/>
  <c r="O13" i="13"/>
  <c r="P13" i="13"/>
  <c r="Q13" i="13"/>
  <c r="R14" i="13"/>
  <c r="R15" i="13"/>
  <c r="L16" i="13"/>
  <c r="M16" i="13"/>
  <c r="N16" i="13"/>
  <c r="N17" i="13" s="1"/>
  <c r="O16" i="13"/>
  <c r="O17" i="13" s="1"/>
  <c r="P16" i="13"/>
  <c r="Q16" i="13"/>
  <c r="Q17" i="13" s="1"/>
  <c r="L17" i="13"/>
  <c r="P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K31" i="13"/>
  <c r="L31" i="13"/>
  <c r="M31" i="13"/>
  <c r="N31" i="13"/>
  <c r="O31" i="13"/>
  <c r="P31" i="13"/>
  <c r="Q31" i="13"/>
  <c r="F60" i="1"/>
  <c r="D60" i="1"/>
  <c r="D59" i="1"/>
  <c r="D58" i="1"/>
  <c r="D57" i="1"/>
  <c r="D56" i="1"/>
  <c r="D55" i="1"/>
  <c r="D54" i="1"/>
  <c r="D53" i="1"/>
  <c r="D52" i="1"/>
  <c r="D51" i="1"/>
  <c r="D50" i="1"/>
  <c r="D49" i="1"/>
  <c r="F36" i="1"/>
  <c r="F48" i="1"/>
  <c r="D48" i="1"/>
  <c r="D47" i="1"/>
  <c r="D46" i="1"/>
  <c r="D45" i="1"/>
  <c r="D17" i="1"/>
  <c r="D18" i="1"/>
  <c r="D19" i="1"/>
  <c r="D20" i="1"/>
  <c r="D21" i="1"/>
  <c r="D22" i="1"/>
  <c r="D23" i="1"/>
  <c r="D24" i="1"/>
  <c r="D25" i="1"/>
  <c r="D26" i="1"/>
  <c r="D27" i="1"/>
  <c r="D16" i="1"/>
  <c r="D29" i="1"/>
  <c r="D30" i="1"/>
  <c r="D31" i="1"/>
  <c r="D32" i="1"/>
  <c r="D33" i="1"/>
  <c r="D34" i="1"/>
  <c r="D35" i="1"/>
  <c r="D36" i="1"/>
  <c r="D37" i="1"/>
  <c r="D38" i="1"/>
  <c r="D39" i="1"/>
  <c r="D28" i="1"/>
  <c r="D41" i="1"/>
  <c r="D42" i="1"/>
  <c r="D43" i="1"/>
  <c r="D44" i="1"/>
  <c r="D40" i="1"/>
  <c r="R11" i="13" l="1"/>
  <c r="R31" i="13"/>
  <c r="R16" i="13"/>
  <c r="M17" i="13"/>
  <c r="R17" i="13" s="1"/>
</calcChain>
</file>

<file path=xl/sharedStrings.xml><?xml version="1.0" encoding="utf-8"?>
<sst xmlns="http://schemas.openxmlformats.org/spreadsheetml/2006/main" count="210" uniqueCount="93">
  <si>
    <t>平成19年</t>
    <rPh sb="0" eb="2">
      <t>ヘイセイ</t>
    </rPh>
    <rPh sb="4" eb="5">
      <t>ネン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</si>
  <si>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</si>
  <si>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</si>
  <si>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</si>
  <si>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</si>
  <si>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</si>
  <si>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</si>
  <si>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</si>
  <si>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</si>
  <si>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</si>
  <si>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</si>
  <si>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戸数</t>
    <rPh sb="0" eb="2">
      <t>コスウ</t>
    </rPh>
    <phoneticPr fontId="2"/>
  </si>
  <si>
    <t>前年同月比</t>
    <rPh sb="0" eb="2">
      <t>ゼンネン</t>
    </rPh>
    <rPh sb="2" eb="5">
      <t>ドウゲツヒ</t>
    </rPh>
    <phoneticPr fontId="2"/>
  </si>
  <si>
    <t>平成18年</t>
    <rPh sb="0" eb="2">
      <t>ヘイセイ</t>
    </rPh>
    <rPh sb="4" eb="5">
      <t>ネン</t>
    </rPh>
    <phoneticPr fontId="2"/>
  </si>
  <si>
    <t>11月</t>
  </si>
  <si>
    <t>12月</t>
  </si>
  <si>
    <t>平成17年</t>
    <rPh sb="0" eb="2">
      <t>ヘイセイ</t>
    </rPh>
    <rPh sb="4" eb="5">
      <t>ネン</t>
    </rPh>
    <phoneticPr fontId="2"/>
  </si>
  <si>
    <t>2月</t>
  </si>
  <si>
    <t>3月</t>
  </si>
  <si>
    <t>平成16年</t>
    <rPh sb="0" eb="2">
      <t>ヘイセイ</t>
    </rPh>
    <rPh sb="4" eb="5">
      <t>ネン</t>
    </rPh>
    <phoneticPr fontId="2"/>
  </si>
  <si>
    <t/>
  </si>
  <si>
    <t>4月</t>
  </si>
  <si>
    <t>5月</t>
  </si>
  <si>
    <t>新設住宅着工戸数</t>
  </si>
  <si>
    <t>持　　家</t>
  </si>
  <si>
    <t>貸　　家</t>
  </si>
  <si>
    <t>給与住宅</t>
  </si>
  <si>
    <t>分譲住宅</t>
  </si>
  <si>
    <t>新</t>
  </si>
  <si>
    <t>　木　　　造</t>
  </si>
  <si>
    <t>在　　来</t>
  </si>
  <si>
    <t>　</t>
  </si>
  <si>
    <t>プレハブ</t>
  </si>
  <si>
    <t>２ × ４</t>
  </si>
  <si>
    <t>　非　木　造</t>
  </si>
  <si>
    <t>設</t>
  </si>
  <si>
    <t>一 戸 建</t>
  </si>
  <si>
    <t>長 屋 建</t>
  </si>
  <si>
    <t>共同住宅</t>
  </si>
  <si>
    <t>住</t>
  </si>
  <si>
    <t>民間資金</t>
  </si>
  <si>
    <t>公　　営</t>
  </si>
  <si>
    <t>公　　庫</t>
  </si>
  <si>
    <t>都市機構</t>
  </si>
  <si>
    <t>そ の 他</t>
  </si>
  <si>
    <t>宅</t>
  </si>
  <si>
    <t>利用関係別戸数</t>
    <rPh sb="0" eb="2">
      <t>リヨウ</t>
    </rPh>
    <rPh sb="2" eb="4">
      <t>カンケイ</t>
    </rPh>
    <rPh sb="4" eb="5">
      <t>ベツ</t>
    </rPh>
    <rPh sb="5" eb="7">
      <t>コスウ</t>
    </rPh>
    <phoneticPr fontId="2"/>
  </si>
  <si>
    <t>うち一戸建</t>
    <rPh sb="2" eb="4">
      <t>イッコ</t>
    </rPh>
    <rPh sb="4" eb="5">
      <t>ダ</t>
    </rPh>
    <phoneticPr fontId="2"/>
  </si>
  <si>
    <t>うちマンション</t>
    <phoneticPr fontId="2"/>
  </si>
  <si>
    <t>新設住宅着工戸数(香川県)</t>
    <rPh sb="0" eb="2">
      <t>シンセツ</t>
    </rPh>
    <rPh sb="2" eb="4">
      <t>ジュウタク</t>
    </rPh>
    <rPh sb="4" eb="6">
      <t>チャッコウ</t>
    </rPh>
    <rPh sb="6" eb="8">
      <t>コスウ</t>
    </rPh>
    <rPh sb="9" eb="12">
      <t>カガワケン</t>
    </rPh>
    <phoneticPr fontId="2"/>
  </si>
  <si>
    <t>年計</t>
    <phoneticPr fontId="2"/>
  </si>
  <si>
    <t>平成20年</t>
    <rPh sb="0" eb="2">
      <t>ヘイセイ</t>
    </rPh>
    <rPh sb="4" eb="5">
      <t>ネン</t>
    </rPh>
    <phoneticPr fontId="2"/>
  </si>
  <si>
    <t>月</t>
  </si>
  <si>
    <t>新設住宅床面積計：㎡</t>
  </si>
  <si>
    <t>注2）　国土交通省が公表する数字と相違がある場合があります。</t>
    <phoneticPr fontId="26"/>
  </si>
  <si>
    <t>20年1月</t>
    <phoneticPr fontId="2"/>
  </si>
  <si>
    <t>同上対前年同月比：％</t>
    <phoneticPr fontId="2"/>
  </si>
  <si>
    <t>構造別戸数</t>
    <rPh sb="0" eb="3">
      <t>コウゾウベツ</t>
    </rPh>
    <rPh sb="3" eb="5">
      <t>コスウ</t>
    </rPh>
    <phoneticPr fontId="2"/>
  </si>
  <si>
    <t>資金別戸数</t>
    <rPh sb="0" eb="3">
      <t>シキンベツ</t>
    </rPh>
    <rPh sb="3" eb="5">
      <t>コスウ</t>
    </rPh>
    <phoneticPr fontId="2"/>
  </si>
  <si>
    <t>利用関係別
床面積　㎡</t>
    <rPh sb="1" eb="2">
      <t>ヨウ</t>
    </rPh>
    <rPh sb="2" eb="4">
      <t>カンケイ</t>
    </rPh>
    <rPh sb="4" eb="5">
      <t>ベツ</t>
    </rPh>
    <rPh sb="6" eb="9">
      <t>ユカメンセキ</t>
    </rPh>
    <phoneticPr fontId="2"/>
  </si>
  <si>
    <t>建方別
戸数</t>
    <rPh sb="1" eb="2">
      <t>カタ</t>
    </rPh>
    <rPh sb="2" eb="3">
      <t>ベツ</t>
    </rPh>
    <rPh sb="4" eb="6">
      <t>コスウ</t>
    </rPh>
    <phoneticPr fontId="2"/>
  </si>
  <si>
    <t>平成20年　新設住宅着工戸数【香川県】</t>
    <rPh sb="0" eb="2">
      <t>ヘイセイ</t>
    </rPh>
    <rPh sb="4" eb="5">
      <t>ネン</t>
    </rPh>
    <rPh sb="6" eb="8">
      <t>シンセツ</t>
    </rPh>
    <rPh sb="8" eb="10">
      <t>ジュウタク</t>
    </rPh>
    <rPh sb="10" eb="12">
      <t>チャッコウ</t>
    </rPh>
    <rPh sb="12" eb="14">
      <t>コスウ</t>
    </rPh>
    <rPh sb="15" eb="18">
      <t>カガワケン</t>
    </rPh>
    <phoneticPr fontId="2"/>
  </si>
  <si>
    <t>＜平成20年 1月～平成 20年12月＞</t>
    <phoneticPr fontId="2"/>
  </si>
  <si>
    <t>月   別   着   工   戸   数</t>
  </si>
  <si>
    <t>高松市</t>
    <rPh sb="0" eb="3">
      <t>タカマツシ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</si>
  <si>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</si>
  <si>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</si>
  <si>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</si>
  <si>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4">
      <t>カンオンジシ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</si>
  <si>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</si>
  <si>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</si>
  <si>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2">
      <t>ミトヨ</t>
    </rPh>
    <rPh sb="2" eb="3">
      <t>シ</t>
    </rPh>
    <phoneticPr fontId="2"/>
  </si>
  <si>
    <t>小豆郡</t>
    <rPh sb="0" eb="3">
      <t>ショウズグン</t>
    </rPh>
    <phoneticPr fontId="2"/>
  </si>
  <si>
    <t>土庄町</t>
    <rPh sb="0" eb="2">
      <t>トノショウ</t>
    </rPh>
    <rPh sb="2" eb="3">
      <t>マチ</t>
    </rPh>
    <phoneticPr fontId="2"/>
  </si>
  <si>
    <t>小豆島町</t>
    <rPh sb="0" eb="3">
      <t>ショウドシマ</t>
    </rPh>
    <rPh sb="3" eb="4">
      <t>マチ</t>
    </rPh>
    <phoneticPr fontId="2"/>
  </si>
  <si>
    <t>木田郡</t>
    <rPh sb="0" eb="2">
      <t>キダ</t>
    </rPh>
    <rPh sb="2" eb="3">
      <t>グン</t>
    </rPh>
    <phoneticPr fontId="2"/>
  </si>
  <si>
    <t>三木町</t>
    <rPh sb="0" eb="2">
      <t>ミキ</t>
    </rPh>
    <rPh sb="2" eb="3">
      <t>マチ</t>
    </rPh>
    <phoneticPr fontId="2"/>
  </si>
  <si>
    <t>香川郡</t>
    <rPh sb="0" eb="3">
      <t>カガワグン</t>
    </rPh>
    <phoneticPr fontId="2"/>
  </si>
  <si>
    <t>直島町</t>
    <rPh sb="0" eb="3">
      <t>ナオシマチョウ</t>
    </rPh>
    <phoneticPr fontId="2"/>
  </si>
  <si>
    <t>綾歌郡</t>
    <rPh sb="0" eb="3">
      <t>アヤウタグン</t>
    </rPh>
    <phoneticPr fontId="2"/>
  </si>
  <si>
    <t>宇多津町</t>
    <rPh sb="0" eb="4">
      <t>ウタヅチョウ</t>
    </rPh>
    <phoneticPr fontId="2"/>
  </si>
  <si>
    <t>綾川町</t>
    <rPh sb="0" eb="2">
      <t>アヤカワ</t>
    </rPh>
    <rPh sb="2" eb="3">
      <t>マチ</t>
    </rPh>
    <phoneticPr fontId="2"/>
  </si>
  <si>
    <t>仲多度郡</t>
    <rPh sb="0" eb="4">
      <t>ナカタドグン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</si>
  <si>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</si>
  <si>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</si>
  <si>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マチ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</si>
  <si>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</si>
  <si>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</si>
  <si>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合計</t>
    <rPh sb="0" eb="2">
      <t>ゴウケイ</t>
    </rPh>
    <phoneticPr fontId="2"/>
  </si>
  <si>
    <t>市町名</t>
    <phoneticPr fontId="2"/>
  </si>
  <si>
    <t>年計</t>
    <rPh sb="0" eb="1">
      <t>ネン</t>
    </rPh>
    <rPh sb="1" eb="2">
      <t>ケイ</t>
    </rPh>
    <phoneticPr fontId="2"/>
  </si>
  <si>
    <t>平成20年　市町別新設住宅着工戸数</t>
    <rPh sb="6" eb="8">
      <t>シチョウ</t>
    </rPh>
    <rPh sb="8" eb="9">
      <t>ベツ</t>
    </rPh>
    <phoneticPr fontId="2"/>
  </si>
  <si>
    <t>香　川　県</t>
    <rPh sb="0" eb="1">
      <t>カオリ</t>
    </rPh>
    <rPh sb="2" eb="3">
      <t>カワ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</si>
</sst>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indexed="56"/>
      <name val="ＭＳ ゴシック"/>
      <family val="3"/>
      <charset val="128"/>
    </font>
    <font>
      <i/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4" borderId="1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25" fillId="17" borderId="0" applyNumberFormat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3" fillId="0" borderId="0" xfId="44" applyFont="1" applyAlignment="1">
      <alignment vertical="center"/>
    </xf>
    <xf numFmtId="0" fontId="3" fillId="0" borderId="0" xfId="44" applyFont="1" applyAlignment="1" applyProtection="1">
      <alignment horizontal="left" vertical="center"/>
    </xf>
    <xf numFmtId="0" fontId="3" fillId="0" borderId="0" xfId="44" applyFont="1" applyAlignment="1" applyProtection="1">
      <alignment horizontal="distributed" vertical="center"/>
    </xf>
    <xf numFmtId="0" fontId="3" fillId="0" borderId="11" xfId="44" applyFont="1" applyBorder="1" applyAlignment="1">
      <alignment vertical="center"/>
    </xf>
    <xf numFmtId="0" fontId="3" fillId="0" borderId="11" xfId="44" applyFont="1" applyBorder="1" applyAlignment="1" applyProtection="1">
      <alignment horizontal="left" vertical="center"/>
    </xf>
    <xf numFmtId="0" fontId="3" fillId="0" borderId="0" xfId="44" applyFont="1" applyAlignment="1">
      <alignment horizontal="center" vertical="center"/>
    </xf>
    <xf numFmtId="0" fontId="3" fillId="0" borderId="12" xfId="44" applyFont="1" applyBorder="1" applyAlignment="1" applyProtection="1">
      <alignment horizontal="center" vertical="center"/>
    </xf>
    <xf numFmtId="0" fontId="3" fillId="0" borderId="13" xfId="44" applyFont="1" applyBorder="1" applyAlignment="1" applyProtection="1">
      <alignment horizontal="center" vertical="center"/>
    </xf>
    <xf numFmtId="0" fontId="3" fillId="18" borderId="14" xfId="44" applyFont="1" applyFill="1" applyBorder="1" applyAlignment="1" applyProtection="1">
      <alignment horizontal="center" vertical="center"/>
    </xf>
    <xf numFmtId="0" fontId="3" fillId="0" borderId="15" xfId="44" applyFont="1" applyBorder="1" applyAlignment="1">
      <alignment horizontal="center" vertical="center"/>
    </xf>
    <xf numFmtId="38" fontId="5" fillId="0" borderId="16" xfId="34" applyFont="1" applyBorder="1" applyAlignment="1" applyProtection="1">
      <alignment horizontal="right" vertical="center"/>
    </xf>
    <xf numFmtId="38" fontId="5" fillId="0" borderId="17" xfId="34" applyFont="1" applyBorder="1" applyAlignment="1" applyProtection="1">
      <alignment horizontal="right" vertical="center"/>
    </xf>
    <xf numFmtId="38" fontId="5" fillId="0" borderId="18" xfId="34" applyFont="1" applyBorder="1" applyAlignment="1" applyProtection="1">
      <alignment horizontal="right" vertical="center"/>
    </xf>
    <xf numFmtId="38" fontId="5" fillId="0" borderId="19" xfId="34" applyFont="1" applyBorder="1" applyAlignment="1" applyProtection="1">
      <alignment horizontal="right" vertical="center"/>
    </xf>
    <xf numFmtId="38" fontId="5" fillId="18" borderId="20" xfId="34" applyFont="1" applyFill="1" applyBorder="1" applyAlignment="1" applyProtection="1">
      <alignment horizontal="right" vertical="center"/>
    </xf>
    <xf numFmtId="0" fontId="3" fillId="0" borderId="15" xfId="44" applyFont="1" applyBorder="1" applyAlignment="1" applyProtection="1">
      <alignment horizontal="center" vertical="center"/>
    </xf>
    <xf numFmtId="0" fontId="3" fillId="0" borderId="21" xfId="44" applyFont="1" applyBorder="1" applyAlignment="1" applyProtection="1">
      <alignment horizontal="left" vertical="center"/>
    </xf>
    <xf numFmtId="0" fontId="3" fillId="0" borderId="22" xfId="44" applyFont="1" applyBorder="1" applyAlignment="1">
      <alignment vertical="center"/>
    </xf>
    <xf numFmtId="38" fontId="5" fillId="0" borderId="23" xfId="34" applyFont="1" applyBorder="1" applyAlignment="1" applyProtection="1">
      <alignment horizontal="right" vertical="center"/>
    </xf>
    <xf numFmtId="38" fontId="5" fillId="0" borderId="24" xfId="34" applyFont="1" applyBorder="1" applyAlignment="1" applyProtection="1">
      <alignment horizontal="right" vertical="center"/>
    </xf>
    <xf numFmtId="38" fontId="5" fillId="0" borderId="25" xfId="34" applyFont="1" applyBorder="1" applyAlignment="1" applyProtection="1">
      <alignment horizontal="right" vertical="center"/>
    </xf>
    <xf numFmtId="38" fontId="5" fillId="18" borderId="26" xfId="34" applyNumberFormat="1" applyFont="1" applyFill="1" applyBorder="1" applyAlignment="1" applyProtection="1">
      <alignment horizontal="right" vertical="center"/>
    </xf>
    <xf numFmtId="38" fontId="5" fillId="18" borderId="27" xfId="34" applyNumberFormat="1" applyFont="1" applyFill="1" applyBorder="1" applyAlignment="1" applyProtection="1">
      <alignment horizontal="right" vertical="center"/>
    </xf>
    <xf numFmtId="0" fontId="3" fillId="0" borderId="28" xfId="44" applyFont="1" applyBorder="1" applyAlignment="1" applyProtection="1">
      <alignment horizontal="left" vertical="center"/>
    </xf>
    <xf numFmtId="0" fontId="3" fillId="0" borderId="29" xfId="44" applyFont="1" applyBorder="1" applyAlignment="1">
      <alignment vertical="center"/>
    </xf>
    <xf numFmtId="38" fontId="5" fillId="0" borderId="30" xfId="34" applyFont="1" applyBorder="1" applyAlignment="1" applyProtection="1">
      <alignment horizontal="right" vertical="center"/>
    </xf>
    <xf numFmtId="38" fontId="5" fillId="0" borderId="31" xfId="34" applyFont="1" applyBorder="1" applyAlignment="1" applyProtection="1">
      <alignment horizontal="right" vertical="center"/>
    </xf>
    <xf numFmtId="38" fontId="5" fillId="0" borderId="32" xfId="34" applyFont="1" applyBorder="1" applyAlignment="1" applyProtection="1">
      <alignment horizontal="right" vertical="center"/>
    </xf>
    <xf numFmtId="38" fontId="5" fillId="18" borderId="33" xfId="34" applyNumberFormat="1" applyFont="1" applyFill="1" applyBorder="1" applyAlignment="1" applyProtection="1">
      <alignment horizontal="right" vertical="center"/>
    </xf>
    <xf numFmtId="0" fontId="3" fillId="0" borderId="34" xfId="44" applyFont="1" applyBorder="1" applyAlignment="1">
      <alignment vertical="center"/>
    </xf>
    <xf numFmtId="0" fontId="3" fillId="0" borderId="35" xfId="44" applyFont="1" applyBorder="1" applyAlignment="1" applyProtection="1">
      <alignment horizontal="left" vertical="center"/>
    </xf>
    <xf numFmtId="0" fontId="3" fillId="0" borderId="36" xfId="44" applyFont="1" applyBorder="1" applyAlignment="1">
      <alignment vertical="center"/>
    </xf>
    <xf numFmtId="0" fontId="3" fillId="0" borderId="24" xfId="44" applyFont="1" applyBorder="1" applyAlignment="1" applyProtection="1">
      <alignment horizontal="left" vertical="center"/>
    </xf>
    <xf numFmtId="0" fontId="3" fillId="0" borderId="28" xfId="44" applyFont="1" applyBorder="1" applyAlignment="1">
      <alignment vertical="center"/>
    </xf>
    <xf numFmtId="0" fontId="3" fillId="0" borderId="37" xfId="44" quotePrefix="1" applyFont="1" applyBorder="1" applyAlignment="1" applyProtection="1">
      <alignment horizontal="left" vertical="center"/>
    </xf>
    <xf numFmtId="0" fontId="3" fillId="0" borderId="37" xfId="44" applyFont="1" applyBorder="1" applyAlignment="1" applyProtection="1">
      <alignment horizontal="left" vertical="center"/>
    </xf>
    <xf numFmtId="0" fontId="6" fillId="0" borderId="0" xfId="44" applyFont="1" applyAlignment="1">
      <alignment vertical="center"/>
    </xf>
    <xf numFmtId="38" fontId="5" fillId="0" borderId="38" xfId="34" applyFont="1" applyBorder="1" applyAlignment="1" applyProtection="1">
      <alignment horizontal="right" vertical="center"/>
    </xf>
    <xf numFmtId="38" fontId="5" fillId="0" borderId="39" xfId="34" applyFont="1" applyBorder="1" applyAlignment="1" applyProtection="1">
      <alignment horizontal="right" vertical="center"/>
    </xf>
    <xf numFmtId="38" fontId="5" fillId="0" borderId="40" xfId="34" applyFont="1" applyBorder="1" applyAlignment="1" applyProtection="1">
      <alignment horizontal="right" vertical="center"/>
    </xf>
    <xf numFmtId="0" fontId="3" fillId="0" borderId="0" xfId="44" quotePrefix="1" applyFont="1" applyAlignment="1">
      <alignment vertical="center"/>
    </xf>
    <xf numFmtId="0" fontId="3" fillId="0" borderId="41" xfId="44" applyFont="1" applyBorder="1" applyAlignment="1">
      <alignment horizontal="center" vertical="center"/>
    </xf>
    <xf numFmtId="38" fontId="5" fillId="18" borderId="41" xfId="34" applyNumberFormat="1" applyFont="1" applyFill="1" applyBorder="1" applyAlignment="1" applyProtection="1">
      <alignment horizontal="right" vertical="center"/>
    </xf>
    <xf numFmtId="176" fontId="5" fillId="18" borderId="42" xfId="34" applyNumberFormat="1" applyFont="1" applyFill="1" applyBorder="1" applyAlignment="1" applyProtection="1">
      <alignment horizontal="right" vertical="center"/>
    </xf>
    <xf numFmtId="176" fontId="5" fillId="18" borderId="43" xfId="28" applyNumberFormat="1" applyFont="1" applyFill="1" applyBorder="1" applyAlignment="1" applyProtection="1">
      <alignment horizontal="right" vertical="center"/>
    </xf>
    <xf numFmtId="176" fontId="5" fillId="18" borderId="44" xfId="28" applyNumberFormat="1" applyFont="1" applyFill="1" applyBorder="1" applyAlignment="1" applyProtection="1">
      <alignment horizontal="right" vertical="center"/>
    </xf>
    <xf numFmtId="176" fontId="5" fillId="18" borderId="45" xfId="28" applyNumberFormat="1" applyFont="1" applyFill="1" applyBorder="1" applyAlignment="1" applyProtection="1">
      <alignment horizontal="right" vertical="center"/>
    </xf>
    <xf numFmtId="176" fontId="5" fillId="18" borderId="46" xfId="28" applyNumberFormat="1" applyFont="1" applyFill="1" applyBorder="1" applyAlignment="1" applyProtection="1">
      <alignment horizontal="right" vertical="center"/>
    </xf>
    <xf numFmtId="0" fontId="3" fillId="0" borderId="36" xfId="44" applyFont="1" applyBorder="1" applyAlignment="1" applyProtection="1">
      <alignment horizontal="left" vertical="center"/>
    </xf>
    <xf numFmtId="0" fontId="3" fillId="0" borderId="0" xfId="44" applyFont="1" applyBorder="1" applyAlignment="1">
      <alignment vertical="center"/>
    </xf>
    <xf numFmtId="38" fontId="5" fillId="0" borderId="47" xfId="34" applyFont="1" applyBorder="1" applyAlignment="1" applyProtection="1">
      <alignment horizontal="right" vertical="center"/>
    </xf>
    <xf numFmtId="38" fontId="5" fillId="0" borderId="48" xfId="34" applyFont="1" applyBorder="1" applyAlignment="1" applyProtection="1">
      <alignment horizontal="right" vertical="center"/>
    </xf>
    <xf numFmtId="38" fontId="5" fillId="0" borderId="49" xfId="34" applyFont="1" applyBorder="1" applyAlignment="1" applyProtection="1">
      <alignment horizontal="right" vertical="center"/>
    </xf>
    <xf numFmtId="38" fontId="5" fillId="18" borderId="50" xfId="34" applyNumberFormat="1" applyFont="1" applyFill="1" applyBorder="1" applyAlignment="1" applyProtection="1">
      <alignment horizontal="right" vertical="center"/>
    </xf>
    <xf numFmtId="0" fontId="3" fillId="0" borderId="35" xfId="44" applyFont="1" applyBorder="1" applyAlignment="1">
      <alignment vertical="center" shrinkToFit="1"/>
    </xf>
    <xf numFmtId="38" fontId="7" fillId="0" borderId="51" xfId="34" applyFont="1" applyBorder="1" applyAlignment="1" applyProtection="1">
      <alignment horizontal="right" vertical="center"/>
    </xf>
    <xf numFmtId="38" fontId="7" fillId="0" borderId="48" xfId="34" applyFont="1" applyBorder="1" applyAlignment="1" applyProtection="1">
      <alignment horizontal="right" vertical="center"/>
    </xf>
    <xf numFmtId="38" fontId="7" fillId="0" borderId="49" xfId="34" applyFont="1" applyBorder="1" applyAlignment="1" applyProtection="1">
      <alignment horizontal="right" vertical="center"/>
    </xf>
    <xf numFmtId="38" fontId="7" fillId="18" borderId="50" xfId="34" applyNumberFormat="1" applyFont="1" applyFill="1" applyBorder="1" applyAlignment="1" applyProtection="1">
      <alignment horizontal="right" vertical="center"/>
    </xf>
    <xf numFmtId="0" fontId="3" fillId="0" borderId="52" xfId="44" applyFont="1" applyBorder="1" applyAlignment="1" applyProtection="1">
      <alignment horizontal="left" vertical="center"/>
    </xf>
    <xf numFmtId="0" fontId="3" fillId="0" borderId="53" xfId="44" applyFont="1" applyBorder="1" applyAlignment="1">
      <alignment vertical="center" shrinkToFit="1"/>
    </xf>
    <xf numFmtId="38" fontId="7" fillId="0" borderId="54" xfId="34" applyFont="1" applyBorder="1" applyAlignment="1" applyProtection="1">
      <alignment horizontal="right" vertical="center"/>
    </xf>
    <xf numFmtId="38" fontId="7" fillId="0" borderId="31" xfId="34" applyFont="1" applyBorder="1" applyAlignment="1" applyProtection="1">
      <alignment horizontal="right" vertical="center"/>
    </xf>
    <xf numFmtId="38" fontId="7" fillId="0" borderId="32" xfId="34" applyFont="1" applyBorder="1" applyAlignment="1" applyProtection="1">
      <alignment horizontal="right" vertical="center"/>
    </xf>
    <xf numFmtId="38" fontId="7" fillId="18" borderId="33" xfId="34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3" fillId="0" borderId="55" xfId="44" applyFont="1" applyBorder="1" applyAlignment="1">
      <alignment horizontal="center" vertical="center"/>
    </xf>
    <xf numFmtId="0" fontId="3" fillId="0" borderId="56" xfId="44" applyFont="1" applyBorder="1" applyAlignment="1">
      <alignment horizontal="center" vertical="center"/>
    </xf>
    <xf numFmtId="0" fontId="3" fillId="0" borderId="56" xfId="44" applyFont="1" applyBorder="1" applyAlignment="1" applyProtection="1">
      <alignment horizontal="center" vertical="center"/>
    </xf>
    <xf numFmtId="0" fontId="3" fillId="0" borderId="55" xfId="44" quotePrefix="1" applyFont="1" applyBorder="1" applyAlignment="1" applyProtection="1">
      <alignment horizontal="center" vertical="center"/>
    </xf>
    <xf numFmtId="0" fontId="4" fillId="0" borderId="0" xfId="44" applyFont="1" applyAlignment="1">
      <alignment horizontal="right" vertical="center"/>
    </xf>
    <xf numFmtId="38" fontId="3" fillId="0" borderId="0" xfId="44" applyNumberFormat="1" applyFont="1" applyAlignment="1">
      <alignment vertical="center"/>
    </xf>
    <xf numFmtId="0" fontId="1" fillId="0" borderId="0" xfId="43" applyAlignment="1">
      <alignment vertical="center"/>
    </xf>
    <xf numFmtId="0" fontId="4" fillId="0" borderId="0" xfId="43" applyFont="1" applyAlignment="1">
      <alignment vertical="center"/>
    </xf>
    <xf numFmtId="0" fontId="27" fillId="0" borderId="0" xfId="43" applyFont="1" applyAlignment="1">
      <alignment vertical="center"/>
    </xf>
    <xf numFmtId="0" fontId="4" fillId="19" borderId="22" xfId="43" applyFont="1" applyFill="1" applyBorder="1" applyAlignment="1">
      <alignment vertical="center"/>
    </xf>
    <xf numFmtId="38" fontId="4" fillId="20" borderId="57" xfId="34" applyFont="1" applyFill="1" applyBorder="1" applyAlignment="1" applyProtection="1">
      <alignment vertical="center"/>
      <protection locked="0"/>
    </xf>
    <xf numFmtId="38" fontId="4" fillId="21" borderId="0" xfId="34" applyFont="1" applyFill="1" applyAlignment="1" applyProtection="1">
      <alignment vertical="center"/>
      <protection locked="0"/>
    </xf>
    <xf numFmtId="38" fontId="4" fillId="21" borderId="0" xfId="34" applyFont="1" applyFill="1" applyBorder="1" applyAlignment="1" applyProtection="1">
      <alignment vertical="center"/>
      <protection locked="0"/>
    </xf>
    <xf numFmtId="38" fontId="4" fillId="20" borderId="58" xfId="34" applyFont="1" applyFill="1" applyBorder="1" applyAlignment="1" applyProtection="1">
      <alignment vertical="center"/>
      <protection locked="0"/>
    </xf>
    <xf numFmtId="38" fontId="4" fillId="20" borderId="0" xfId="34" applyFont="1" applyFill="1" applyAlignment="1" applyProtection="1">
      <alignment vertical="center"/>
      <protection locked="0"/>
    </xf>
    <xf numFmtId="38" fontId="4" fillId="20" borderId="0" xfId="34" applyFont="1" applyFill="1" applyBorder="1" applyAlignment="1" applyProtection="1">
      <alignment vertical="center"/>
      <protection locked="0"/>
    </xf>
    <xf numFmtId="38" fontId="4" fillId="20" borderId="57" xfId="34" applyFont="1" applyFill="1" applyBorder="1" applyAlignment="1" applyProtection="1">
      <alignment horizontal="right" vertical="center"/>
      <protection locked="0"/>
    </xf>
    <xf numFmtId="38" fontId="4" fillId="20" borderId="0" xfId="34" applyFont="1" applyFill="1" applyAlignment="1">
      <alignment vertical="center"/>
    </xf>
    <xf numFmtId="38" fontId="4" fillId="22" borderId="59" xfId="34" applyFont="1" applyFill="1" applyBorder="1" applyAlignment="1">
      <alignment vertical="center"/>
    </xf>
    <xf numFmtId="38" fontId="27" fillId="0" borderId="0" xfId="43" applyNumberFormat="1" applyFont="1" applyAlignment="1">
      <alignment vertical="center"/>
    </xf>
    <xf numFmtId="0" fontId="4" fillId="19" borderId="60" xfId="43" applyFont="1" applyFill="1" applyBorder="1" applyAlignment="1">
      <alignment vertical="center"/>
    </xf>
    <xf numFmtId="0" fontId="4" fillId="19" borderId="61" xfId="43" applyFont="1" applyFill="1" applyBorder="1" applyAlignment="1">
      <alignment vertical="center"/>
    </xf>
    <xf numFmtId="0" fontId="4" fillId="19" borderId="62" xfId="43" applyFont="1" applyFill="1" applyBorder="1" applyAlignment="1">
      <alignment horizontal="center" vertical="center"/>
    </xf>
    <xf numFmtId="0" fontId="4" fillId="23" borderId="62" xfId="43" applyFont="1" applyFill="1" applyBorder="1" applyAlignment="1">
      <alignment horizontal="center" vertical="center"/>
    </xf>
    <xf numFmtId="0" fontId="4" fillId="19" borderId="63" xfId="43" applyFont="1" applyFill="1" applyBorder="1" applyAlignment="1">
      <alignment horizontal="center" vertical="center"/>
    </xf>
    <xf numFmtId="0" fontId="4" fillId="23" borderId="63" xfId="43" applyFont="1" applyFill="1" applyBorder="1" applyAlignment="1">
      <alignment horizontal="center" vertical="center"/>
    </xf>
    <xf numFmtId="0" fontId="4" fillId="19" borderId="64" xfId="43" applyFont="1" applyFill="1" applyBorder="1" applyAlignment="1">
      <alignment horizontal="center" vertical="center"/>
    </xf>
    <xf numFmtId="0" fontId="4" fillId="19" borderId="65" xfId="43" applyFont="1" applyFill="1" applyBorder="1" applyAlignment="1">
      <alignment horizontal="center" vertical="center"/>
    </xf>
    <xf numFmtId="38" fontId="28" fillId="20" borderId="66" xfId="34" applyFont="1" applyFill="1" applyBorder="1" applyAlignment="1">
      <alignment vertical="center"/>
    </xf>
    <xf numFmtId="38" fontId="28" fillId="21" borderId="66" xfId="34" applyFont="1" applyFill="1" applyBorder="1" applyAlignment="1">
      <alignment vertical="center"/>
    </xf>
    <xf numFmtId="38" fontId="28" fillId="20" borderId="67" xfId="34" applyFont="1" applyFill="1" applyBorder="1" applyAlignment="1">
      <alignment vertical="center"/>
    </xf>
    <xf numFmtId="38" fontId="28" fillId="21" borderId="68" xfId="34" applyFont="1" applyFill="1" applyBorder="1" applyAlignment="1">
      <alignment vertical="center"/>
    </xf>
    <xf numFmtId="38" fontId="28" fillId="20" borderId="68" xfId="34" applyFont="1" applyFill="1" applyBorder="1" applyAlignment="1">
      <alignment vertical="center"/>
    </xf>
    <xf numFmtId="38" fontId="28" fillId="21" borderId="67" xfId="34" applyFont="1" applyFill="1" applyBorder="1" applyAlignment="1">
      <alignment vertical="center"/>
    </xf>
    <xf numFmtId="38" fontId="28" fillId="20" borderId="69" xfId="34" applyFont="1" applyFill="1" applyBorder="1" applyAlignment="1">
      <alignment vertical="center"/>
    </xf>
    <xf numFmtId="38" fontId="28" fillId="22" borderId="69" xfId="34" applyFont="1" applyFill="1" applyBorder="1" applyAlignment="1">
      <alignment vertical="center"/>
    </xf>
    <xf numFmtId="0" fontId="4" fillId="24" borderId="62" xfId="43" applyFont="1" applyFill="1" applyBorder="1" applyAlignment="1">
      <alignment horizontal="center" vertical="center"/>
    </xf>
    <xf numFmtId="38" fontId="4" fillId="25" borderId="57" xfId="34" applyFont="1" applyFill="1" applyBorder="1" applyAlignment="1" applyProtection="1">
      <alignment vertical="center"/>
      <protection locked="0"/>
    </xf>
    <xf numFmtId="38" fontId="28" fillId="25" borderId="66" xfId="34" applyFont="1" applyFill="1" applyBorder="1" applyAlignment="1">
      <alignment vertical="center"/>
    </xf>
    <xf numFmtId="0" fontId="29" fillId="0" borderId="0" xfId="43" applyFont="1" applyAlignment="1">
      <alignment horizontal="right" vertical="center"/>
    </xf>
    <xf numFmtId="0" fontId="8" fillId="0" borderId="0" xfId="44" applyFont="1" applyAlignment="1" applyProtection="1">
      <alignment horizontal="center" vertical="center"/>
    </xf>
    <xf numFmtId="0" fontId="3" fillId="0" borderId="70" xfId="44" applyFont="1" applyBorder="1" applyAlignment="1">
      <alignment horizontal="center" vertical="center" textRotation="255"/>
    </xf>
    <xf numFmtId="0" fontId="3" fillId="0" borderId="71" xfId="44" applyFont="1" applyBorder="1" applyAlignment="1">
      <alignment horizontal="center" vertical="center" textRotation="255"/>
    </xf>
    <xf numFmtId="0" fontId="3" fillId="0" borderId="15" xfId="44" applyFont="1" applyBorder="1" applyAlignment="1">
      <alignment horizontal="center" vertical="center" textRotation="255"/>
    </xf>
    <xf numFmtId="0" fontId="3" fillId="0" borderId="72" xfId="44" applyFont="1" applyBorder="1" applyAlignment="1">
      <alignment horizontal="center" vertical="center" textRotation="255"/>
    </xf>
    <xf numFmtId="0" fontId="3" fillId="0" borderId="73" xfId="44" applyFont="1" applyBorder="1" applyAlignment="1">
      <alignment horizontal="center" vertical="center" textRotation="255"/>
    </xf>
    <xf numFmtId="0" fontId="3" fillId="0" borderId="74" xfId="44" applyFont="1" applyBorder="1" applyAlignment="1">
      <alignment horizontal="center" vertical="center" textRotation="255"/>
    </xf>
    <xf numFmtId="0" fontId="3" fillId="0" borderId="70" xfId="44" applyFont="1" applyBorder="1" applyAlignment="1" applyProtection="1">
      <alignment horizontal="center" vertical="center" textRotation="255" wrapText="1"/>
    </xf>
    <xf numFmtId="0" fontId="3" fillId="0" borderId="71" xfId="44" applyFont="1" applyBorder="1" applyAlignment="1" applyProtection="1">
      <alignment horizontal="center" vertical="center" textRotation="255"/>
    </xf>
    <xf numFmtId="0" fontId="3" fillId="0" borderId="15" xfId="44" applyFont="1" applyBorder="1" applyAlignment="1" applyProtection="1">
      <alignment horizontal="center" vertical="center" textRotation="255"/>
    </xf>
    <xf numFmtId="0" fontId="3" fillId="0" borderId="72" xfId="44" applyFont="1" applyBorder="1" applyAlignment="1" applyProtection="1">
      <alignment horizontal="center" vertical="center" textRotation="255"/>
    </xf>
    <xf numFmtId="0" fontId="3" fillId="0" borderId="73" xfId="44" applyFont="1" applyBorder="1" applyAlignment="1" applyProtection="1">
      <alignment horizontal="center" vertical="center" textRotation="255"/>
    </xf>
    <xf numFmtId="0" fontId="3" fillId="0" borderId="74" xfId="44" applyFont="1" applyBorder="1" applyAlignment="1" applyProtection="1">
      <alignment horizontal="center" vertical="center" textRotation="255"/>
    </xf>
    <xf numFmtId="0" fontId="3" fillId="0" borderId="11" xfId="44" applyFont="1" applyBorder="1" applyAlignment="1">
      <alignment horizontal="left" vertical="center"/>
    </xf>
    <xf numFmtId="0" fontId="3" fillId="0" borderId="75" xfId="44" applyFont="1" applyBorder="1" applyAlignment="1" applyProtection="1">
      <alignment horizontal="center" vertical="center"/>
    </xf>
    <xf numFmtId="0" fontId="3" fillId="0" borderId="76" xfId="44" applyFont="1" applyBorder="1" applyAlignment="1" applyProtection="1">
      <alignment horizontal="center" vertical="center"/>
    </xf>
    <xf numFmtId="0" fontId="3" fillId="0" borderId="77" xfId="44" applyFont="1" applyBorder="1" applyAlignment="1" applyProtection="1">
      <alignment horizontal="center" vertical="center"/>
    </xf>
    <xf numFmtId="0" fontId="3" fillId="18" borderId="42" xfId="44" applyFont="1" applyFill="1" applyBorder="1" applyAlignment="1" applyProtection="1">
      <alignment horizontal="center" vertical="center"/>
    </xf>
    <xf numFmtId="0" fontId="3" fillId="18" borderId="78" xfId="44" applyFont="1" applyFill="1" applyBorder="1" applyAlignment="1" applyProtection="1">
      <alignment horizontal="center" vertical="center"/>
    </xf>
    <xf numFmtId="0" fontId="3" fillId="18" borderId="79" xfId="44" applyFont="1" applyFill="1" applyBorder="1" applyAlignment="1" applyProtection="1">
      <alignment horizontal="center" vertical="center"/>
    </xf>
    <xf numFmtId="0" fontId="3" fillId="0" borderId="38" xfId="44" applyFont="1" applyBorder="1" applyAlignment="1" applyProtection="1">
      <alignment horizontal="center" vertical="center" shrinkToFit="1"/>
    </xf>
    <xf numFmtId="0" fontId="3" fillId="0" borderId="80" xfId="44" applyFont="1" applyBorder="1" applyAlignment="1" applyProtection="1">
      <alignment horizontal="center" vertical="center" shrinkToFit="1"/>
    </xf>
    <xf numFmtId="0" fontId="3" fillId="0" borderId="81" xfId="44" applyFont="1" applyBorder="1" applyAlignment="1" applyProtection="1">
      <alignment horizontal="center" vertical="center" shrinkToFit="1"/>
    </xf>
    <xf numFmtId="0" fontId="3" fillId="0" borderId="82" xfId="44" applyFont="1" applyBorder="1" applyAlignment="1" applyProtection="1">
      <alignment horizontal="center" vertical="center"/>
    </xf>
    <xf numFmtId="0" fontId="3" fillId="0" borderId="83" xfId="44" applyFont="1" applyBorder="1" applyAlignment="1" applyProtection="1">
      <alignment horizontal="center" vertical="center"/>
    </xf>
    <xf numFmtId="0" fontId="3" fillId="0" borderId="70" xfId="44" applyFont="1" applyBorder="1" applyAlignment="1" applyProtection="1">
      <alignment horizontal="center" vertical="center" textRotation="255"/>
    </xf>
    <xf numFmtId="0" fontId="4" fillId="19" borderId="84" xfId="43" applyFont="1" applyFill="1" applyBorder="1" applyAlignment="1">
      <alignment horizontal="center" vertical="center"/>
    </xf>
    <xf numFmtId="0" fontId="4" fillId="19" borderId="85" xfId="43" applyFont="1" applyFill="1" applyBorder="1" applyAlignment="1">
      <alignment horizontal="center" vertical="center"/>
    </xf>
    <xf numFmtId="0" fontId="4" fillId="19" borderId="18" xfId="43" applyFont="1" applyFill="1" applyBorder="1" applyAlignment="1">
      <alignment horizontal="center" vertical="center"/>
    </xf>
    <xf numFmtId="0" fontId="4" fillId="19" borderId="25" xfId="43" applyFont="1" applyFill="1" applyBorder="1" applyAlignment="1">
      <alignment horizontal="center" vertical="center"/>
    </xf>
    <xf numFmtId="0" fontId="4" fillId="19" borderId="86" xfId="43" applyFont="1" applyFill="1" applyBorder="1" applyAlignment="1">
      <alignment horizontal="center" vertical="center"/>
    </xf>
    <xf numFmtId="0" fontId="4" fillId="19" borderId="65" xfId="43" applyFont="1" applyFill="1" applyBorder="1" applyAlignment="1">
      <alignment horizontal="center" vertical="center"/>
    </xf>
    <xf numFmtId="0" fontId="30" fillId="0" borderId="0" xfId="43" applyFont="1" applyFill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☆住宅着工市町別18･19 20" xfId="43"/>
    <cellStyle name="標準_00001197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平成</a:t>
            </a:r>
            <a:r>
              <a:rPr lang="en-US" altLang="ja-JP"/>
              <a:t>20</a:t>
            </a:r>
            <a:r>
              <a:rPr lang="ja-JP" altLang="en-US"/>
              <a:t>年　新設住宅着工戸数・対前年同月比
</a:t>
            </a:r>
            <a:r>
              <a:rPr lang="en-US" altLang="ja-JP"/>
              <a:t>【</a:t>
            </a:r>
            <a:r>
              <a:rPr lang="ja-JP" altLang="en-US"/>
              <a:t>香川県</a:t>
            </a:r>
            <a:r>
              <a:rPr lang="en-US" altLang="ja-JP"/>
              <a:t>】</a:t>
            </a:r>
          </a:p>
        </c:rich>
      </c:tx>
      <c:layout>
        <c:manualLayout>
          <c:xMode val="edge"/>
          <c:yMode val="edge"/>
          <c:x val="0.34850051706308172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354705274043431E-2"/>
          <c:y val="0.1440677966101695"/>
          <c:w val="0.8376421923474664"/>
          <c:h val="0.745762711864406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Sheet2!$B$49:$B$60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Sheet2!$C$49:$C$60</c:f>
              <c:numCache>
                <c:formatCode>General</c:formatCode>
                <c:ptCount val="12"/>
                <c:pt idx="0">
                  <c:v>591</c:v>
                </c:pt>
                <c:pt idx="1">
                  <c:v>613</c:v>
                </c:pt>
                <c:pt idx="2">
                  <c:v>449</c:v>
                </c:pt>
                <c:pt idx="3">
                  <c:v>752</c:v>
                </c:pt>
                <c:pt idx="4">
                  <c:v>549</c:v>
                </c:pt>
                <c:pt idx="5">
                  <c:v>655</c:v>
                </c:pt>
                <c:pt idx="6">
                  <c:v>628</c:v>
                </c:pt>
                <c:pt idx="7">
                  <c:v>568</c:v>
                </c:pt>
                <c:pt idx="8">
                  <c:v>642</c:v>
                </c:pt>
                <c:pt idx="9">
                  <c:v>758</c:v>
                </c:pt>
                <c:pt idx="10">
                  <c:v>789</c:v>
                </c:pt>
                <c:pt idx="11">
                  <c:v>653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0231464"/>
        <c:axId val="440231856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Sheet2!$B$49:$B$60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Sheet2!$D$49:$D$60</c:f>
              <c:numCache>
                <c:formatCode>0.0%</c:formatCode>
                <c:ptCount val="12"/>
                <c:pt idx="0">
                  <c:v>0.93070866141732278</c:v>
                </c:pt>
                <c:pt idx="1">
                  <c:v>1.3472527472527474</c:v>
                </c:pt>
                <c:pt idx="2">
                  <c:v>0.75209380234505863</c:v>
                </c:pt>
                <c:pt idx="3">
                  <c:v>1.1677018633540373</c:v>
                </c:pt>
                <c:pt idx="4">
                  <c:v>0.98741007194244601</c:v>
                </c:pt>
                <c:pt idx="5">
                  <c:v>1.2523900573613767</c:v>
                </c:pt>
                <c:pt idx="6">
                  <c:v>0.93175074183976259</c:v>
                </c:pt>
                <c:pt idx="7">
                  <c:v>2.3966244725738397</c:v>
                </c:pt>
                <c:pt idx="8">
                  <c:v>0.94550810014727538</c:v>
                </c:pt>
                <c:pt idx="9">
                  <c:v>1.2869269949066213</c:v>
                </c:pt>
                <c:pt idx="10">
                  <c:v>1.7417218543046358</c:v>
                </c:pt>
                <c:pt idx="11">
                  <c:v>0.90443213296398894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232640"/>
        <c:axId val="312860128"/>
      </c:lineChart>
      <c:catAx>
        <c:axId val="440231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平成</a:t>
                </a:r>
                <a:r>
                  <a:rPr lang="en-US" altLang="ja-JP"/>
                  <a:t>20</a:t>
                </a: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45708376421923474"/>
              <c:y val="0.944067796610169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0231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0231856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戸数（戸）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43728813559322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0231464"/>
        <c:crosses val="autoZero"/>
        <c:crossBetween val="between"/>
      </c:valAx>
      <c:catAx>
        <c:axId val="440232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2860128"/>
        <c:crosses val="autoZero"/>
        <c:auto val="0"/>
        <c:lblAlgn val="ctr"/>
        <c:lblOffset val="100"/>
        <c:noMultiLvlLbl val="0"/>
      </c:catAx>
      <c:valAx>
        <c:axId val="312860128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対前年同月比</a:t>
                </a:r>
              </a:p>
            </c:rich>
          </c:tx>
          <c:layout>
            <c:manualLayout>
              <c:xMode val="edge"/>
              <c:yMode val="edge"/>
              <c:x val="0.96794208893485001"/>
              <c:y val="0.42203389830508475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023264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新設住宅（戸数・前年同月比）　香川県</a:t>
            </a:r>
          </a:p>
        </c:rich>
      </c:tx>
      <c:layout>
        <c:manualLayout>
          <c:xMode val="edge"/>
          <c:yMode val="edge"/>
          <c:x val="0.37125129265770423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27714581178899E-2"/>
          <c:y val="0.11355932203389831"/>
          <c:w val="0.82936918304033092"/>
          <c:h val="0.701694915254237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Sheet2!$C$2:$C$3</c:f>
              <c:strCache>
                <c:ptCount val="2"/>
                <c:pt idx="0">
                  <c:v>新設住宅着工戸数(香川県)</c:v>
                </c:pt>
                <c:pt idx="1">
                  <c:v>戸数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Sheet2!$A$4:$B$60</c:f>
              <c:multiLvlStrCache>
                <c:ptCount val="45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</c:lvl>
                <c:lvl>
                  <c:pt idx="0">
                    <c:v>平成17年</c:v>
                  </c:pt>
                  <c:pt idx="9">
                    <c:v>平成18年</c:v>
                  </c:pt>
                  <c:pt idx="21">
                    <c:v>平成19年</c:v>
                  </c:pt>
                  <c:pt idx="33">
                    <c:v>平成20年</c:v>
                  </c:pt>
                </c:lvl>
              </c:multiLvlStrCache>
            </c:multiLvlStrRef>
          </c:cat>
          <c:val>
            <c:numRef>
              <c:f>Sheet2!$C$4:$C$60</c:f>
              <c:numCache>
                <c:formatCode>General</c:formatCode>
                <c:ptCount val="45"/>
                <c:pt idx="0">
                  <c:v>538</c:v>
                </c:pt>
                <c:pt idx="1">
                  <c:v>729</c:v>
                </c:pt>
                <c:pt idx="2">
                  <c:v>661</c:v>
                </c:pt>
                <c:pt idx="3">
                  <c:v>764</c:v>
                </c:pt>
                <c:pt idx="4">
                  <c:v>831</c:v>
                </c:pt>
                <c:pt idx="5">
                  <c:v>690</c:v>
                </c:pt>
                <c:pt idx="6">
                  <c:v>692</c:v>
                </c:pt>
                <c:pt idx="7">
                  <c:v>670</c:v>
                </c:pt>
                <c:pt idx="8">
                  <c:v>668</c:v>
                </c:pt>
                <c:pt idx="9">
                  <c:v>498</c:v>
                </c:pt>
                <c:pt idx="10">
                  <c:v>555</c:v>
                </c:pt>
                <c:pt idx="11">
                  <c:v>455</c:v>
                </c:pt>
                <c:pt idx="12">
                  <c:v>486</c:v>
                </c:pt>
                <c:pt idx="13">
                  <c:v>440</c:v>
                </c:pt>
                <c:pt idx="14">
                  <c:v>594</c:v>
                </c:pt>
                <c:pt idx="15">
                  <c:v>887</c:v>
                </c:pt>
                <c:pt idx="16">
                  <c:v>656</c:v>
                </c:pt>
                <c:pt idx="17">
                  <c:v>587</c:v>
                </c:pt>
                <c:pt idx="18">
                  <c:v>724</c:v>
                </c:pt>
                <c:pt idx="19">
                  <c:v>844</c:v>
                </c:pt>
                <c:pt idx="20">
                  <c:v>807</c:v>
                </c:pt>
                <c:pt idx="21">
                  <c:v>635</c:v>
                </c:pt>
                <c:pt idx="22">
                  <c:v>455</c:v>
                </c:pt>
                <c:pt idx="23">
                  <c:v>597</c:v>
                </c:pt>
                <c:pt idx="24">
                  <c:v>644</c:v>
                </c:pt>
                <c:pt idx="25">
                  <c:v>556</c:v>
                </c:pt>
                <c:pt idx="26">
                  <c:v>523</c:v>
                </c:pt>
                <c:pt idx="27">
                  <c:v>674</c:v>
                </c:pt>
                <c:pt idx="28">
                  <c:v>237</c:v>
                </c:pt>
                <c:pt idx="29">
                  <c:v>679</c:v>
                </c:pt>
                <c:pt idx="30">
                  <c:v>589</c:v>
                </c:pt>
                <c:pt idx="31">
                  <c:v>453</c:v>
                </c:pt>
                <c:pt idx="32">
                  <c:v>722</c:v>
                </c:pt>
                <c:pt idx="33">
                  <c:v>591</c:v>
                </c:pt>
                <c:pt idx="34">
                  <c:v>613</c:v>
                </c:pt>
                <c:pt idx="35">
                  <c:v>449</c:v>
                </c:pt>
                <c:pt idx="36">
                  <c:v>752</c:v>
                </c:pt>
                <c:pt idx="37">
                  <c:v>549</c:v>
                </c:pt>
                <c:pt idx="38">
                  <c:v>655</c:v>
                </c:pt>
                <c:pt idx="39">
                  <c:v>628</c:v>
                </c:pt>
                <c:pt idx="40">
                  <c:v>568</c:v>
                </c:pt>
                <c:pt idx="41">
                  <c:v>642</c:v>
                </c:pt>
                <c:pt idx="42">
                  <c:v>758</c:v>
                </c:pt>
                <c:pt idx="43">
                  <c:v>789</c:v>
                </c:pt>
                <c:pt idx="44">
                  <c:v>653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085632"/>
        <c:axId val="245251144"/>
      </c:barChart>
      <c:lineChart>
        <c:grouping val="standard"/>
        <c:varyColors val="0"/>
        <c:ser>
          <c:idx val="0"/>
          <c:order val="1"/>
          <c:tx>
            <c:strRef>
              <c:f>Sheet2!$D$2:$D$3</c:f>
              <c:strCache>
                <c:ptCount val="2"/>
                <c:pt idx="0">
                  <c:v>新設住宅着工戸数(香川県)</c:v>
                </c:pt>
                <c:pt idx="1">
                  <c:v>前年同月比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Sheet2!$A$4:$B$60</c:f>
              <c:multiLvlStrCache>
                <c:ptCount val="45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  <c:pt idx="12">
                    <c:v>4月</c:v>
                  </c:pt>
                  <c:pt idx="13">
                    <c:v>5月</c:v>
                  </c:pt>
                  <c:pt idx="14">
                    <c:v>6月</c:v>
                  </c:pt>
                  <c:pt idx="15">
                    <c:v>7月</c:v>
                  </c:pt>
                  <c:pt idx="16">
                    <c:v>8月</c:v>
                  </c:pt>
                  <c:pt idx="17">
                    <c:v>9月</c:v>
                  </c:pt>
                  <c:pt idx="18">
                    <c:v>10月</c:v>
                  </c:pt>
                  <c:pt idx="19">
                    <c:v>11月</c:v>
                  </c:pt>
                  <c:pt idx="20">
                    <c:v>12月</c:v>
                  </c:pt>
                  <c:pt idx="21">
                    <c:v>1月</c:v>
                  </c:pt>
                  <c:pt idx="22">
                    <c:v>2月</c:v>
                  </c:pt>
                  <c:pt idx="23">
                    <c:v>3月</c:v>
                  </c:pt>
                  <c:pt idx="24">
                    <c:v>4月</c:v>
                  </c:pt>
                  <c:pt idx="25">
                    <c:v>5月</c:v>
                  </c:pt>
                  <c:pt idx="26">
                    <c:v>6月</c:v>
                  </c:pt>
                  <c:pt idx="27">
                    <c:v>7月</c:v>
                  </c:pt>
                  <c:pt idx="28">
                    <c:v>8月</c:v>
                  </c:pt>
                  <c:pt idx="29">
                    <c:v>9月</c:v>
                  </c:pt>
                  <c:pt idx="30">
                    <c:v>10月</c:v>
                  </c:pt>
                  <c:pt idx="31">
                    <c:v>11月</c:v>
                  </c:pt>
                  <c:pt idx="32">
                    <c:v>12月</c:v>
                  </c:pt>
                  <c:pt idx="33">
                    <c:v>1月</c:v>
                  </c:pt>
                  <c:pt idx="34">
                    <c:v>2月</c:v>
                  </c:pt>
                  <c:pt idx="35">
                    <c:v>3月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</c:lvl>
                <c:lvl>
                  <c:pt idx="0">
                    <c:v>平成17年</c:v>
                  </c:pt>
                  <c:pt idx="9">
                    <c:v>平成18年</c:v>
                  </c:pt>
                  <c:pt idx="21">
                    <c:v>平成19年</c:v>
                  </c:pt>
                  <c:pt idx="33">
                    <c:v>平成20年</c:v>
                  </c:pt>
                </c:lvl>
              </c:multiLvlStrCache>
            </c:multiLvlStrRef>
          </c:cat>
          <c:val>
            <c:numRef>
              <c:f>Sheet2!$D$4:$D$60</c:f>
              <c:numCache>
                <c:formatCode>0.0%</c:formatCode>
                <c:ptCount val="45"/>
                <c:pt idx="0">
                  <c:v>0.77298850574712641</c:v>
                </c:pt>
                <c:pt idx="1">
                  <c:v>1.1589825119236883</c:v>
                </c:pt>
                <c:pt idx="2">
                  <c:v>1.2355140186915887</c:v>
                </c:pt>
                <c:pt idx="3">
                  <c:v>1.1558245083207261</c:v>
                </c:pt>
                <c:pt idx="4">
                  <c:v>1.3803986710963456</c:v>
                </c:pt>
                <c:pt idx="5">
                  <c:v>0.80232558139534882</c:v>
                </c:pt>
                <c:pt idx="6">
                  <c:v>1.0795631825273011</c:v>
                </c:pt>
                <c:pt idx="7">
                  <c:v>0.72510822510822515</c:v>
                </c:pt>
                <c:pt idx="8">
                  <c:v>0.91884456671251724</c:v>
                </c:pt>
                <c:pt idx="9">
                  <c:v>0.56849315068493156</c:v>
                </c:pt>
                <c:pt idx="10">
                  <c:v>0.80202312138728327</c:v>
                </c:pt>
                <c:pt idx="11">
                  <c:v>1.0364464692482915</c:v>
                </c:pt>
                <c:pt idx="12">
                  <c:v>0.90334572490706322</c:v>
                </c:pt>
                <c:pt idx="13">
                  <c:v>0.60356652949245537</c:v>
                </c:pt>
                <c:pt idx="14">
                  <c:v>0.89863842662632376</c:v>
                </c:pt>
                <c:pt idx="15">
                  <c:v>1.1609947643979057</c:v>
                </c:pt>
                <c:pt idx="16">
                  <c:v>0.78941034897713602</c:v>
                </c:pt>
                <c:pt idx="17">
                  <c:v>0.85072463768115947</c:v>
                </c:pt>
                <c:pt idx="18">
                  <c:v>1.046242774566474</c:v>
                </c:pt>
                <c:pt idx="19">
                  <c:v>1.2597014925373133</c:v>
                </c:pt>
                <c:pt idx="20">
                  <c:v>1.2080838323353293</c:v>
                </c:pt>
                <c:pt idx="21">
                  <c:v>1.2751004016064258</c:v>
                </c:pt>
                <c:pt idx="22">
                  <c:v>0.81981981981981977</c:v>
                </c:pt>
                <c:pt idx="23">
                  <c:v>1.3120879120879121</c:v>
                </c:pt>
                <c:pt idx="24">
                  <c:v>1.3251028806584362</c:v>
                </c:pt>
                <c:pt idx="25">
                  <c:v>1.2636363636363637</c:v>
                </c:pt>
                <c:pt idx="26">
                  <c:v>0.88047138047138052</c:v>
                </c:pt>
                <c:pt idx="27">
                  <c:v>0.75986471251409249</c:v>
                </c:pt>
                <c:pt idx="28">
                  <c:v>0.36128048780487804</c:v>
                </c:pt>
                <c:pt idx="29">
                  <c:v>1.1567291311754684</c:v>
                </c:pt>
                <c:pt idx="30">
                  <c:v>0.81353591160220995</c:v>
                </c:pt>
                <c:pt idx="31">
                  <c:v>0.53672985781990523</c:v>
                </c:pt>
                <c:pt idx="32">
                  <c:v>0.89467162329615857</c:v>
                </c:pt>
                <c:pt idx="33">
                  <c:v>0.93070866141732278</c:v>
                </c:pt>
                <c:pt idx="34">
                  <c:v>1.3472527472527474</c:v>
                </c:pt>
                <c:pt idx="35">
                  <c:v>0.75209380234505863</c:v>
                </c:pt>
                <c:pt idx="36">
                  <c:v>1.1677018633540373</c:v>
                </c:pt>
                <c:pt idx="37">
                  <c:v>0.98741007194244601</c:v>
                </c:pt>
                <c:pt idx="38">
                  <c:v>1.2523900573613767</c:v>
                </c:pt>
                <c:pt idx="39">
                  <c:v>0.93175074183976259</c:v>
                </c:pt>
                <c:pt idx="40">
                  <c:v>2.3966244725738397</c:v>
                </c:pt>
                <c:pt idx="41">
                  <c:v>0.94550810014727538</c:v>
                </c:pt>
                <c:pt idx="42">
                  <c:v>1.2869269949066213</c:v>
                </c:pt>
                <c:pt idx="43">
                  <c:v>1.7417218543046358</c:v>
                </c:pt>
                <c:pt idx="44">
                  <c:v>0.90443213296398894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249184"/>
        <c:axId val="245244088"/>
      </c:lineChart>
      <c:catAx>
        <c:axId val="314085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2511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245251144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戸数（戸）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384745762711864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4085632"/>
        <c:crosses val="autoZero"/>
        <c:crossBetween val="between"/>
      </c:valAx>
      <c:catAx>
        <c:axId val="245249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5244088"/>
        <c:crosses val="autoZero"/>
        <c:auto val="0"/>
        <c:lblAlgn val="ctr"/>
        <c:lblOffset val="100"/>
        <c:noMultiLvlLbl val="0"/>
      </c:catAx>
      <c:valAx>
        <c:axId val="245244088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前年同月比（％）</a:t>
                </a:r>
              </a:p>
            </c:rich>
          </c:tx>
          <c:layout>
            <c:manualLayout>
              <c:xMode val="edge"/>
              <c:yMode val="edge"/>
              <c:x val="0.96794208893485001"/>
              <c:y val="0.33898305084745761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24918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02998965873837"/>
          <c:y val="0.95593220338983054"/>
          <c:w val="0.56256463288521197"/>
          <c:h val="3.8983050847457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GridLines="0" tabSelected="1" view="pageBreakPreview" zoomScale="60" zoomScaleNormal="75" workbookViewId="0">
      <pane xSplit="5" ySplit="3" topLeftCell="F4" activePane="bottomRight" state="frozen"/>
      <selection activeCell="Q11" sqref="Q11"/>
      <selection pane="topRight" activeCell="Q11" sqref="Q11"/>
      <selection pane="bottomLeft" activeCell="Q11" sqref="Q11"/>
      <selection pane="bottomRight" activeCell="G4" sqref="G4"/>
    </sheetView>
  </sheetViews>
  <sheetFormatPr defaultRowHeight="14.25" x14ac:dyDescent="0.15"/>
  <cols>
    <col min="1" max="1" width="4.25" style="4" customWidth="1"/>
    <col min="2" max="3" width="6.625" style="4" customWidth="1"/>
    <col min="4" max="4" width="4.75" style="4" customWidth="1"/>
    <col min="5" max="5" width="10" style="4" bestFit="1" customWidth="1"/>
    <col min="6" max="17" width="12.625" style="4" customWidth="1"/>
    <col min="18" max="18" width="16.625" style="4" customWidth="1"/>
    <col min="19" max="21" width="3.375" style="4" customWidth="1"/>
    <col min="22" max="22" width="9.75" style="4" bestFit="1" customWidth="1"/>
    <col min="23" max="16384" width="9" style="4"/>
  </cols>
  <sheetData>
    <row r="1" spans="1:19" ht="27.75" customHeight="1" x14ac:dyDescent="0.15">
      <c r="A1" s="11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6"/>
    </row>
    <row r="2" spans="1:19" ht="27.75" customHeight="1" thickBot="1" x14ac:dyDescent="0.2">
      <c r="A2" s="123" t="s">
        <v>62</v>
      </c>
      <c r="B2" s="123"/>
      <c r="C2" s="123"/>
      <c r="D2" s="123"/>
      <c r="E2" s="123"/>
      <c r="F2" s="123"/>
      <c r="G2" s="123"/>
      <c r="H2" s="7" t="s">
        <v>20</v>
      </c>
      <c r="I2" s="7" t="s">
        <v>20</v>
      </c>
      <c r="J2" s="7" t="s">
        <v>20</v>
      </c>
      <c r="K2" s="7" t="s">
        <v>20</v>
      </c>
      <c r="L2" s="7" t="s">
        <v>20</v>
      </c>
      <c r="M2" s="7" t="s">
        <v>20</v>
      </c>
      <c r="N2" s="7" t="s">
        <v>20</v>
      </c>
      <c r="O2" s="7" t="s">
        <v>20</v>
      </c>
      <c r="P2" s="7" t="s">
        <v>20</v>
      </c>
      <c r="Q2" s="7" t="s">
        <v>20</v>
      </c>
      <c r="R2" s="8" t="s">
        <v>20</v>
      </c>
    </row>
    <row r="3" spans="1:19" s="9" customFormat="1" ht="40.5" customHeight="1" thickBot="1" x14ac:dyDescent="0.2">
      <c r="A3" s="70" t="s">
        <v>20</v>
      </c>
      <c r="B3" s="71" t="s">
        <v>20</v>
      </c>
      <c r="C3" s="71" t="s">
        <v>20</v>
      </c>
      <c r="D3" s="72" t="s">
        <v>52</v>
      </c>
      <c r="E3" s="71" t="s">
        <v>20</v>
      </c>
      <c r="F3" s="73" t="s">
        <v>55</v>
      </c>
      <c r="G3" s="10" t="s">
        <v>17</v>
      </c>
      <c r="H3" s="11" t="s">
        <v>18</v>
      </c>
      <c r="I3" s="10" t="s">
        <v>21</v>
      </c>
      <c r="J3" s="11" t="s">
        <v>22</v>
      </c>
      <c r="K3" s="11" t="s">
        <v>6</v>
      </c>
      <c r="L3" s="10" t="s">
        <v>7</v>
      </c>
      <c r="M3" s="10" t="s">
        <v>8</v>
      </c>
      <c r="N3" s="10" t="s">
        <v>9</v>
      </c>
      <c r="O3" s="10" t="s">
        <v>10</v>
      </c>
      <c r="P3" s="10" t="s">
        <v>14</v>
      </c>
      <c r="Q3" s="10" t="s">
        <v>15</v>
      </c>
      <c r="R3" s="12" t="s">
        <v>50</v>
      </c>
    </row>
    <row r="4" spans="1:19" ht="26.85" customHeight="1" thickBot="1" x14ac:dyDescent="0.2">
      <c r="A4" s="13" t="s">
        <v>20</v>
      </c>
      <c r="B4" s="124" t="s">
        <v>23</v>
      </c>
      <c r="C4" s="125"/>
      <c r="D4" s="125"/>
      <c r="E4" s="126"/>
      <c r="F4" s="14">
        <v>591</v>
      </c>
      <c r="G4" s="15">
        <v>613</v>
      </c>
      <c r="H4" s="16">
        <v>449</v>
      </c>
      <c r="I4" s="15">
        <v>752</v>
      </c>
      <c r="J4" s="16">
        <v>549</v>
      </c>
      <c r="K4" s="16">
        <v>655</v>
      </c>
      <c r="L4" s="16">
        <v>628</v>
      </c>
      <c r="M4" s="17">
        <v>568</v>
      </c>
      <c r="N4" s="16">
        <v>642</v>
      </c>
      <c r="O4" s="17">
        <v>758</v>
      </c>
      <c r="P4" s="17">
        <v>789</v>
      </c>
      <c r="Q4" s="17">
        <v>653</v>
      </c>
      <c r="R4" s="18">
        <f>SUM(F4:Q4)</f>
        <v>7647</v>
      </c>
    </row>
    <row r="5" spans="1:19" ht="26.85" customHeight="1" thickTop="1" thickBot="1" x14ac:dyDescent="0.2">
      <c r="A5" s="13" t="s">
        <v>20</v>
      </c>
      <c r="B5" s="127" t="s">
        <v>56</v>
      </c>
      <c r="C5" s="128"/>
      <c r="D5" s="128"/>
      <c r="E5" s="129"/>
      <c r="F5" s="47">
        <v>0.93070866141732278</v>
      </c>
      <c r="G5" s="48">
        <v>1.3472527472527474</v>
      </c>
      <c r="H5" s="49">
        <v>0.75209380234505863</v>
      </c>
      <c r="I5" s="48">
        <v>1.1677018633540373</v>
      </c>
      <c r="J5" s="49">
        <v>0.98741007194244601</v>
      </c>
      <c r="K5" s="49">
        <v>1.2523900573613767</v>
      </c>
      <c r="L5" s="49">
        <v>0.93175074183976259</v>
      </c>
      <c r="M5" s="50">
        <v>2.3966244725738397</v>
      </c>
      <c r="N5" s="49">
        <v>0.94550810014727538</v>
      </c>
      <c r="O5" s="50">
        <v>1.2869269949066213</v>
      </c>
      <c r="P5" s="50">
        <v>1.7417218543046358</v>
      </c>
      <c r="Q5" s="50">
        <v>0.90443213296398894</v>
      </c>
      <c r="R5" s="51">
        <v>1.1305440567711413</v>
      </c>
    </row>
    <row r="6" spans="1:19" ht="26.85" customHeight="1" thickTop="1" x14ac:dyDescent="0.15">
      <c r="A6" s="13" t="s">
        <v>20</v>
      </c>
      <c r="B6" s="135" t="s">
        <v>46</v>
      </c>
      <c r="C6" s="118"/>
      <c r="D6" s="20" t="s">
        <v>20</v>
      </c>
      <c r="E6" s="21" t="s">
        <v>24</v>
      </c>
      <c r="F6" s="22">
        <v>287</v>
      </c>
      <c r="G6" s="23">
        <v>235</v>
      </c>
      <c r="H6" s="24">
        <v>216</v>
      </c>
      <c r="I6" s="23">
        <v>268</v>
      </c>
      <c r="J6" s="24">
        <v>273</v>
      </c>
      <c r="K6" s="24">
        <v>263</v>
      </c>
      <c r="L6" s="24">
        <v>277</v>
      </c>
      <c r="M6" s="24">
        <v>327</v>
      </c>
      <c r="N6" s="24">
        <v>296</v>
      </c>
      <c r="O6" s="24">
        <v>264</v>
      </c>
      <c r="P6" s="24">
        <v>234</v>
      </c>
      <c r="Q6" s="24">
        <v>268</v>
      </c>
      <c r="R6" s="25">
        <f t="shared" ref="R6:R31" si="0">SUM(F6:Q6)</f>
        <v>3208</v>
      </c>
    </row>
    <row r="7" spans="1:19" ht="26.85" customHeight="1" x14ac:dyDescent="0.15">
      <c r="A7" s="13" t="s">
        <v>20</v>
      </c>
      <c r="B7" s="119"/>
      <c r="C7" s="120"/>
      <c r="D7" s="20" t="s">
        <v>20</v>
      </c>
      <c r="E7" s="21" t="s">
        <v>25</v>
      </c>
      <c r="F7" s="22">
        <v>282</v>
      </c>
      <c r="G7" s="23">
        <v>227</v>
      </c>
      <c r="H7" s="24">
        <v>209</v>
      </c>
      <c r="I7" s="23">
        <v>278</v>
      </c>
      <c r="J7" s="24">
        <v>186</v>
      </c>
      <c r="K7" s="24">
        <v>339</v>
      </c>
      <c r="L7" s="24">
        <v>233</v>
      </c>
      <c r="M7" s="24">
        <v>178</v>
      </c>
      <c r="N7" s="24">
        <v>201</v>
      </c>
      <c r="O7" s="24">
        <v>307</v>
      </c>
      <c r="P7" s="24">
        <v>316</v>
      </c>
      <c r="Q7" s="24">
        <v>312</v>
      </c>
      <c r="R7" s="26">
        <f t="shared" si="0"/>
        <v>3068</v>
      </c>
    </row>
    <row r="8" spans="1:19" ht="26.85" customHeight="1" x14ac:dyDescent="0.15">
      <c r="A8" s="19" t="s">
        <v>20</v>
      </c>
      <c r="B8" s="119"/>
      <c r="C8" s="120"/>
      <c r="D8" s="20" t="s">
        <v>20</v>
      </c>
      <c r="E8" s="21" t="s">
        <v>26</v>
      </c>
      <c r="F8" s="22">
        <v>2</v>
      </c>
      <c r="G8" s="23">
        <v>0</v>
      </c>
      <c r="H8" s="24">
        <v>0</v>
      </c>
      <c r="I8" s="23">
        <v>2</v>
      </c>
      <c r="J8" s="24">
        <v>28</v>
      </c>
      <c r="K8" s="24">
        <v>3</v>
      </c>
      <c r="L8" s="24">
        <v>91</v>
      </c>
      <c r="M8" s="24">
        <v>0</v>
      </c>
      <c r="N8" s="24">
        <v>1</v>
      </c>
      <c r="O8" s="24">
        <v>1</v>
      </c>
      <c r="P8" s="24">
        <v>3</v>
      </c>
      <c r="Q8" s="24">
        <v>1</v>
      </c>
      <c r="R8" s="26">
        <f t="shared" si="0"/>
        <v>132</v>
      </c>
    </row>
    <row r="9" spans="1:19" ht="26.85" customHeight="1" x14ac:dyDescent="0.15">
      <c r="A9" s="13" t="s">
        <v>20</v>
      </c>
      <c r="B9" s="119"/>
      <c r="C9" s="120"/>
      <c r="D9" s="52" t="s">
        <v>20</v>
      </c>
      <c r="E9" s="53" t="s">
        <v>27</v>
      </c>
      <c r="F9" s="54">
        <v>20</v>
      </c>
      <c r="G9" s="55">
        <v>151</v>
      </c>
      <c r="H9" s="56">
        <v>24</v>
      </c>
      <c r="I9" s="55">
        <v>204</v>
      </c>
      <c r="J9" s="56">
        <v>62</v>
      </c>
      <c r="K9" s="56">
        <v>50</v>
      </c>
      <c r="L9" s="56">
        <v>27</v>
      </c>
      <c r="M9" s="56">
        <v>63</v>
      </c>
      <c r="N9" s="56">
        <v>144</v>
      </c>
      <c r="O9" s="56">
        <v>186</v>
      </c>
      <c r="P9" s="56">
        <v>236</v>
      </c>
      <c r="Q9" s="56">
        <v>72</v>
      </c>
      <c r="R9" s="57">
        <f t="shared" si="0"/>
        <v>1239</v>
      </c>
    </row>
    <row r="10" spans="1:19" ht="26.85" customHeight="1" x14ac:dyDescent="0.15">
      <c r="A10" s="13"/>
      <c r="B10" s="119"/>
      <c r="C10" s="120"/>
      <c r="D10" s="52"/>
      <c r="E10" s="58" t="s">
        <v>48</v>
      </c>
      <c r="F10" s="59">
        <v>0</v>
      </c>
      <c r="G10" s="60">
        <v>130</v>
      </c>
      <c r="H10" s="61">
        <v>0</v>
      </c>
      <c r="I10" s="60">
        <v>172</v>
      </c>
      <c r="J10" s="61">
        <v>32</v>
      </c>
      <c r="K10" s="61">
        <v>31</v>
      </c>
      <c r="L10" s="61">
        <v>0</v>
      </c>
      <c r="M10" s="61">
        <v>44</v>
      </c>
      <c r="N10" s="61">
        <v>112</v>
      </c>
      <c r="O10" s="61">
        <v>161</v>
      </c>
      <c r="P10" s="61">
        <v>227</v>
      </c>
      <c r="Q10" s="61">
        <v>36</v>
      </c>
      <c r="R10" s="62">
        <f t="shared" si="0"/>
        <v>945</v>
      </c>
    </row>
    <row r="11" spans="1:19" ht="26.85" customHeight="1" thickBot="1" x14ac:dyDescent="0.2">
      <c r="A11" s="13"/>
      <c r="B11" s="121"/>
      <c r="C11" s="122"/>
      <c r="D11" s="63"/>
      <c r="E11" s="64" t="s">
        <v>47</v>
      </c>
      <c r="F11" s="65">
        <f t="shared" ref="F11:Q11" si="1">+F9-F10</f>
        <v>20</v>
      </c>
      <c r="G11" s="66">
        <f t="shared" si="1"/>
        <v>21</v>
      </c>
      <c r="H11" s="67">
        <f t="shared" si="1"/>
        <v>24</v>
      </c>
      <c r="I11" s="66">
        <f t="shared" si="1"/>
        <v>32</v>
      </c>
      <c r="J11" s="67">
        <f t="shared" si="1"/>
        <v>30</v>
      </c>
      <c r="K11" s="67">
        <f t="shared" si="1"/>
        <v>19</v>
      </c>
      <c r="L11" s="67">
        <v>25</v>
      </c>
      <c r="M11" s="67">
        <f t="shared" si="1"/>
        <v>19</v>
      </c>
      <c r="N11" s="67">
        <f t="shared" si="1"/>
        <v>32</v>
      </c>
      <c r="O11" s="67">
        <f t="shared" si="1"/>
        <v>25</v>
      </c>
      <c r="P11" s="67">
        <f t="shared" si="1"/>
        <v>9</v>
      </c>
      <c r="Q11" s="67">
        <f t="shared" si="1"/>
        <v>36</v>
      </c>
      <c r="R11" s="68">
        <f t="shared" si="0"/>
        <v>292</v>
      </c>
    </row>
    <row r="12" spans="1:19" ht="26.85" customHeight="1" thickTop="1" x14ac:dyDescent="0.15">
      <c r="A12" s="13" t="s">
        <v>28</v>
      </c>
      <c r="B12" s="111" t="s">
        <v>57</v>
      </c>
      <c r="C12" s="112"/>
      <c r="D12" s="133" t="s">
        <v>29</v>
      </c>
      <c r="E12" s="134"/>
      <c r="F12" s="22">
        <v>457</v>
      </c>
      <c r="G12" s="23">
        <v>289</v>
      </c>
      <c r="H12" s="24">
        <v>371</v>
      </c>
      <c r="I12" s="23">
        <v>387</v>
      </c>
      <c r="J12" s="24">
        <v>370</v>
      </c>
      <c r="K12" s="24">
        <v>483</v>
      </c>
      <c r="L12" s="24">
        <v>384</v>
      </c>
      <c r="M12" s="24">
        <v>380</v>
      </c>
      <c r="N12" s="24">
        <v>379</v>
      </c>
      <c r="O12" s="24">
        <v>395</v>
      </c>
      <c r="P12" s="24">
        <v>388</v>
      </c>
      <c r="Q12" s="24">
        <v>407</v>
      </c>
      <c r="R12" s="25">
        <f t="shared" si="0"/>
        <v>4690</v>
      </c>
    </row>
    <row r="13" spans="1:19" ht="26.85" customHeight="1" x14ac:dyDescent="0.15">
      <c r="A13" s="13" t="s">
        <v>20</v>
      </c>
      <c r="B13" s="113"/>
      <c r="C13" s="114"/>
      <c r="D13" s="33" t="s">
        <v>20</v>
      </c>
      <c r="E13" s="34" t="s">
        <v>30</v>
      </c>
      <c r="F13" s="22">
        <v>286</v>
      </c>
      <c r="G13" s="23">
        <v>252</v>
      </c>
      <c r="H13" s="24">
        <v>275</v>
      </c>
      <c r="I13" s="23">
        <v>276</v>
      </c>
      <c r="J13" s="24">
        <v>232</v>
      </c>
      <c r="K13" s="24">
        <f t="shared" ref="K13:Q13" si="2">+K12-K14-K15</f>
        <v>325</v>
      </c>
      <c r="L13" s="24">
        <f t="shared" si="2"/>
        <v>324</v>
      </c>
      <c r="M13" s="24">
        <f t="shared" si="2"/>
        <v>272</v>
      </c>
      <c r="N13" s="24">
        <f t="shared" si="2"/>
        <v>286</v>
      </c>
      <c r="O13" s="24">
        <f t="shared" si="2"/>
        <v>257</v>
      </c>
      <c r="P13" s="24">
        <f t="shared" si="2"/>
        <v>281</v>
      </c>
      <c r="Q13" s="24">
        <f t="shared" si="2"/>
        <v>331</v>
      </c>
      <c r="R13" s="26">
        <f t="shared" si="0"/>
        <v>3397</v>
      </c>
    </row>
    <row r="14" spans="1:19" ht="26.85" customHeight="1" x14ac:dyDescent="0.15">
      <c r="A14" s="13" t="s">
        <v>20</v>
      </c>
      <c r="B14" s="113"/>
      <c r="C14" s="114"/>
      <c r="D14" s="35" t="s">
        <v>20</v>
      </c>
      <c r="E14" s="36" t="s">
        <v>32</v>
      </c>
      <c r="F14" s="22">
        <v>35</v>
      </c>
      <c r="G14" s="23">
        <v>14</v>
      </c>
      <c r="H14" s="24">
        <v>9</v>
      </c>
      <c r="I14" s="23">
        <v>22</v>
      </c>
      <c r="J14" s="24">
        <v>21</v>
      </c>
      <c r="K14" s="24">
        <v>13</v>
      </c>
      <c r="L14" s="24">
        <v>13</v>
      </c>
      <c r="M14" s="24">
        <v>12</v>
      </c>
      <c r="N14" s="24">
        <v>17</v>
      </c>
      <c r="O14" s="24">
        <v>17</v>
      </c>
      <c r="P14" s="24">
        <v>10</v>
      </c>
      <c r="Q14" s="24">
        <v>21</v>
      </c>
      <c r="R14" s="26">
        <f t="shared" si="0"/>
        <v>204</v>
      </c>
    </row>
    <row r="15" spans="1:19" ht="26.85" customHeight="1" thickBot="1" x14ac:dyDescent="0.2">
      <c r="A15" s="13" t="s">
        <v>20</v>
      </c>
      <c r="B15" s="113"/>
      <c r="C15" s="114"/>
      <c r="D15" s="37" t="s">
        <v>20</v>
      </c>
      <c r="E15" s="38" t="s">
        <v>33</v>
      </c>
      <c r="F15" s="29">
        <v>136</v>
      </c>
      <c r="G15" s="30">
        <v>23</v>
      </c>
      <c r="H15" s="31">
        <v>87</v>
      </c>
      <c r="I15" s="30">
        <v>89</v>
      </c>
      <c r="J15" s="31">
        <v>117</v>
      </c>
      <c r="K15" s="31">
        <v>145</v>
      </c>
      <c r="L15" s="31">
        <v>47</v>
      </c>
      <c r="M15" s="31">
        <v>96</v>
      </c>
      <c r="N15" s="31">
        <v>76</v>
      </c>
      <c r="O15" s="31">
        <v>121</v>
      </c>
      <c r="P15" s="31">
        <v>97</v>
      </c>
      <c r="Q15" s="31">
        <v>55</v>
      </c>
      <c r="R15" s="32">
        <f t="shared" si="0"/>
        <v>1089</v>
      </c>
    </row>
    <row r="16" spans="1:19" ht="26.85" customHeight="1" thickTop="1" x14ac:dyDescent="0.15">
      <c r="A16" s="13" t="s">
        <v>20</v>
      </c>
      <c r="B16" s="113"/>
      <c r="C16" s="114"/>
      <c r="D16" s="133" t="s">
        <v>34</v>
      </c>
      <c r="E16" s="134"/>
      <c r="F16" s="22">
        <v>134</v>
      </c>
      <c r="G16" s="23">
        <v>324</v>
      </c>
      <c r="H16" s="24">
        <v>78</v>
      </c>
      <c r="I16" s="23">
        <v>365</v>
      </c>
      <c r="J16" s="24">
        <v>179</v>
      </c>
      <c r="K16" s="24">
        <v>172</v>
      </c>
      <c r="L16" s="24">
        <f t="shared" ref="L16:Q16" si="3">+L4-L12</f>
        <v>244</v>
      </c>
      <c r="M16" s="24">
        <f t="shared" si="3"/>
        <v>188</v>
      </c>
      <c r="N16" s="24">
        <f t="shared" si="3"/>
        <v>263</v>
      </c>
      <c r="O16" s="24">
        <f t="shared" si="3"/>
        <v>363</v>
      </c>
      <c r="P16" s="24">
        <f t="shared" si="3"/>
        <v>401</v>
      </c>
      <c r="Q16" s="24">
        <f t="shared" si="3"/>
        <v>246</v>
      </c>
      <c r="R16" s="26">
        <f t="shared" si="0"/>
        <v>2957</v>
      </c>
    </row>
    <row r="17" spans="1:22" ht="26.85" customHeight="1" x14ac:dyDescent="0.15">
      <c r="A17" s="19" t="s">
        <v>35</v>
      </c>
      <c r="B17" s="113"/>
      <c r="C17" s="114"/>
      <c r="D17" s="33" t="s">
        <v>20</v>
      </c>
      <c r="E17" s="34" t="s">
        <v>30</v>
      </c>
      <c r="F17" s="22">
        <v>71</v>
      </c>
      <c r="G17" s="23">
        <v>264</v>
      </c>
      <c r="H17" s="24">
        <v>24</v>
      </c>
      <c r="I17" s="23">
        <v>330</v>
      </c>
      <c r="J17" s="24">
        <v>116</v>
      </c>
      <c r="K17" s="24">
        <v>82</v>
      </c>
      <c r="L17" s="24">
        <f t="shared" ref="L17:Q17" si="4">+L16-L18</f>
        <v>165</v>
      </c>
      <c r="M17" s="24">
        <f t="shared" si="4"/>
        <v>90</v>
      </c>
      <c r="N17" s="24">
        <f t="shared" si="4"/>
        <v>211</v>
      </c>
      <c r="O17" s="24">
        <f t="shared" si="4"/>
        <v>301</v>
      </c>
      <c r="P17" s="24">
        <f t="shared" si="4"/>
        <v>361</v>
      </c>
      <c r="Q17" s="24">
        <f t="shared" si="4"/>
        <v>173</v>
      </c>
      <c r="R17" s="26">
        <f t="shared" si="0"/>
        <v>2188</v>
      </c>
    </row>
    <row r="18" spans="1:22" ht="26.85" customHeight="1" thickBot="1" x14ac:dyDescent="0.2">
      <c r="A18" s="13" t="s">
        <v>20</v>
      </c>
      <c r="B18" s="115"/>
      <c r="C18" s="116"/>
      <c r="D18" s="27" t="s">
        <v>31</v>
      </c>
      <c r="E18" s="39" t="s">
        <v>32</v>
      </c>
      <c r="F18" s="29">
        <v>63</v>
      </c>
      <c r="G18" s="30">
        <v>60</v>
      </c>
      <c r="H18" s="31">
        <v>54</v>
      </c>
      <c r="I18" s="30">
        <v>35</v>
      </c>
      <c r="J18" s="31">
        <v>63</v>
      </c>
      <c r="K18" s="31">
        <v>90</v>
      </c>
      <c r="L18" s="31">
        <v>79</v>
      </c>
      <c r="M18" s="31">
        <v>98</v>
      </c>
      <c r="N18" s="31">
        <v>52</v>
      </c>
      <c r="O18" s="31">
        <v>62</v>
      </c>
      <c r="P18" s="31">
        <v>40</v>
      </c>
      <c r="Q18" s="31">
        <v>73</v>
      </c>
      <c r="R18" s="32">
        <f t="shared" si="0"/>
        <v>769</v>
      </c>
    </row>
    <row r="19" spans="1:22" ht="26.85" customHeight="1" thickTop="1" x14ac:dyDescent="0.15">
      <c r="A19" s="13" t="s">
        <v>20</v>
      </c>
      <c r="B19" s="117" t="s">
        <v>60</v>
      </c>
      <c r="C19" s="118"/>
      <c r="D19" s="20" t="s">
        <v>20</v>
      </c>
      <c r="E19" s="21" t="s">
        <v>36</v>
      </c>
      <c r="F19" s="22">
        <v>314</v>
      </c>
      <c r="G19" s="23">
        <v>259</v>
      </c>
      <c r="H19" s="24">
        <v>251</v>
      </c>
      <c r="I19" s="23">
        <v>303</v>
      </c>
      <c r="J19" s="24">
        <v>305</v>
      </c>
      <c r="K19" s="24">
        <v>294</v>
      </c>
      <c r="L19" s="24">
        <v>308</v>
      </c>
      <c r="M19" s="24">
        <v>346</v>
      </c>
      <c r="N19" s="24">
        <v>330</v>
      </c>
      <c r="O19" s="24">
        <v>306</v>
      </c>
      <c r="P19" s="24">
        <v>252</v>
      </c>
      <c r="Q19" s="24">
        <v>308</v>
      </c>
      <c r="R19" s="25">
        <f t="shared" si="0"/>
        <v>3576</v>
      </c>
    </row>
    <row r="20" spans="1:22" ht="26.85" customHeight="1" x14ac:dyDescent="0.15">
      <c r="A20" s="13" t="s">
        <v>20</v>
      </c>
      <c r="B20" s="119"/>
      <c r="C20" s="120"/>
      <c r="D20" s="20" t="s">
        <v>20</v>
      </c>
      <c r="E20" s="21" t="s">
        <v>37</v>
      </c>
      <c r="F20" s="22">
        <v>204</v>
      </c>
      <c r="G20" s="23">
        <v>65</v>
      </c>
      <c r="H20" s="24">
        <v>160</v>
      </c>
      <c r="I20" s="23">
        <v>129</v>
      </c>
      <c r="J20" s="24">
        <v>123</v>
      </c>
      <c r="K20" s="24">
        <v>274</v>
      </c>
      <c r="L20" s="24">
        <v>92</v>
      </c>
      <c r="M20" s="24">
        <v>106</v>
      </c>
      <c r="N20" s="24">
        <v>96</v>
      </c>
      <c r="O20" s="24">
        <v>141</v>
      </c>
      <c r="P20" s="24">
        <v>158</v>
      </c>
      <c r="Q20" s="24">
        <v>112</v>
      </c>
      <c r="R20" s="26">
        <f t="shared" si="0"/>
        <v>1660</v>
      </c>
    </row>
    <row r="21" spans="1:22" ht="26.85" customHeight="1" thickBot="1" x14ac:dyDescent="0.2">
      <c r="A21" s="13" t="s">
        <v>20</v>
      </c>
      <c r="B21" s="121"/>
      <c r="C21" s="122"/>
      <c r="D21" s="27" t="s">
        <v>20</v>
      </c>
      <c r="E21" s="28" t="s">
        <v>38</v>
      </c>
      <c r="F21" s="29">
        <v>73</v>
      </c>
      <c r="G21" s="30">
        <v>289</v>
      </c>
      <c r="H21" s="31">
        <v>38</v>
      </c>
      <c r="I21" s="30">
        <v>320</v>
      </c>
      <c r="J21" s="31">
        <v>121</v>
      </c>
      <c r="K21" s="31">
        <v>87</v>
      </c>
      <c r="L21" s="31">
        <v>228</v>
      </c>
      <c r="M21" s="31">
        <v>116</v>
      </c>
      <c r="N21" s="31">
        <v>216</v>
      </c>
      <c r="O21" s="31">
        <v>311</v>
      </c>
      <c r="P21" s="31">
        <v>379</v>
      </c>
      <c r="Q21" s="31">
        <v>233</v>
      </c>
      <c r="R21" s="32">
        <f t="shared" si="0"/>
        <v>2411</v>
      </c>
    </row>
    <row r="22" spans="1:22" ht="26.85" customHeight="1" thickTop="1" x14ac:dyDescent="0.15">
      <c r="A22" s="19" t="s">
        <v>39</v>
      </c>
      <c r="B22" s="135" t="s">
        <v>58</v>
      </c>
      <c r="C22" s="118"/>
      <c r="D22" s="20" t="s">
        <v>20</v>
      </c>
      <c r="E22" s="21" t="s">
        <v>40</v>
      </c>
      <c r="F22" s="22">
        <v>535</v>
      </c>
      <c r="G22" s="23">
        <v>587</v>
      </c>
      <c r="H22" s="24">
        <v>407</v>
      </c>
      <c r="I22" s="23">
        <v>667</v>
      </c>
      <c r="J22" s="24">
        <v>531</v>
      </c>
      <c r="K22" s="24">
        <v>644</v>
      </c>
      <c r="L22" s="24">
        <v>494</v>
      </c>
      <c r="M22" s="24">
        <v>513</v>
      </c>
      <c r="N22" s="24">
        <v>600</v>
      </c>
      <c r="O22" s="24">
        <v>696</v>
      </c>
      <c r="P22" s="24">
        <v>725</v>
      </c>
      <c r="Q22" s="24">
        <v>621</v>
      </c>
      <c r="R22" s="25">
        <f t="shared" si="0"/>
        <v>7020</v>
      </c>
    </row>
    <row r="23" spans="1:22" ht="26.85" customHeight="1" x14ac:dyDescent="0.15">
      <c r="A23" s="13" t="s">
        <v>20</v>
      </c>
      <c r="B23" s="119"/>
      <c r="C23" s="120"/>
      <c r="D23" s="20" t="s">
        <v>20</v>
      </c>
      <c r="E23" s="21" t="s">
        <v>41</v>
      </c>
      <c r="F23" s="22">
        <v>0</v>
      </c>
      <c r="G23" s="23">
        <v>0</v>
      </c>
      <c r="H23" s="24">
        <v>4</v>
      </c>
      <c r="I23" s="23">
        <v>4</v>
      </c>
      <c r="J23" s="24">
        <v>0</v>
      </c>
      <c r="K23" s="24">
        <v>0</v>
      </c>
      <c r="L23" s="24">
        <v>6</v>
      </c>
      <c r="M23" s="24">
        <v>0</v>
      </c>
      <c r="N23" s="24">
        <v>6</v>
      </c>
      <c r="O23" s="24">
        <v>0</v>
      </c>
      <c r="P23" s="24">
        <v>0</v>
      </c>
      <c r="Q23" s="24">
        <v>4</v>
      </c>
      <c r="R23" s="26">
        <f t="shared" si="0"/>
        <v>24</v>
      </c>
    </row>
    <row r="24" spans="1:22" ht="26.85" customHeight="1" x14ac:dyDescent="0.15">
      <c r="A24" s="13" t="s">
        <v>20</v>
      </c>
      <c r="B24" s="119"/>
      <c r="C24" s="120"/>
      <c r="D24" s="20" t="s">
        <v>20</v>
      </c>
      <c r="E24" s="21" t="s">
        <v>42</v>
      </c>
      <c r="F24" s="22">
        <v>42</v>
      </c>
      <c r="G24" s="23">
        <v>13</v>
      </c>
      <c r="H24" s="24">
        <v>27</v>
      </c>
      <c r="I24" s="23">
        <v>78</v>
      </c>
      <c r="J24" s="24">
        <v>18</v>
      </c>
      <c r="K24" s="24">
        <v>11</v>
      </c>
      <c r="L24" s="24">
        <v>38</v>
      </c>
      <c r="M24" s="24">
        <v>54</v>
      </c>
      <c r="N24" s="24">
        <v>36</v>
      </c>
      <c r="O24" s="24">
        <v>61</v>
      </c>
      <c r="P24" s="24">
        <v>62</v>
      </c>
      <c r="Q24" s="24">
        <v>28</v>
      </c>
      <c r="R24" s="26">
        <f t="shared" si="0"/>
        <v>468</v>
      </c>
    </row>
    <row r="25" spans="1:22" ht="26.85" customHeight="1" x14ac:dyDescent="0.15">
      <c r="A25" s="13" t="s">
        <v>20</v>
      </c>
      <c r="B25" s="119"/>
      <c r="C25" s="120"/>
      <c r="D25" s="20" t="s">
        <v>20</v>
      </c>
      <c r="E25" s="21" t="s">
        <v>43</v>
      </c>
      <c r="F25" s="22">
        <v>0</v>
      </c>
      <c r="G25" s="23">
        <v>0</v>
      </c>
      <c r="H25" s="24">
        <v>0</v>
      </c>
      <c r="I25" s="23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6">
        <f t="shared" si="0"/>
        <v>0</v>
      </c>
    </row>
    <row r="26" spans="1:22" ht="26.85" customHeight="1" thickBot="1" x14ac:dyDescent="0.2">
      <c r="A26" s="13" t="s">
        <v>20</v>
      </c>
      <c r="B26" s="121"/>
      <c r="C26" s="122"/>
      <c r="D26" s="27" t="s">
        <v>20</v>
      </c>
      <c r="E26" s="28" t="s">
        <v>44</v>
      </c>
      <c r="F26" s="29">
        <v>14</v>
      </c>
      <c r="G26" s="30">
        <v>13</v>
      </c>
      <c r="H26" s="31">
        <v>11</v>
      </c>
      <c r="I26" s="30">
        <v>3</v>
      </c>
      <c r="J26" s="31">
        <v>0</v>
      </c>
      <c r="K26" s="31">
        <v>0</v>
      </c>
      <c r="L26" s="31">
        <v>90</v>
      </c>
      <c r="M26" s="31">
        <v>1</v>
      </c>
      <c r="N26" s="31">
        <v>0</v>
      </c>
      <c r="O26" s="31">
        <v>1</v>
      </c>
      <c r="P26" s="31">
        <v>2</v>
      </c>
      <c r="Q26" s="31">
        <v>0</v>
      </c>
      <c r="R26" s="32">
        <f t="shared" si="0"/>
        <v>135</v>
      </c>
    </row>
    <row r="27" spans="1:22" ht="26.85" customHeight="1" thickTop="1" x14ac:dyDescent="0.15">
      <c r="A27" s="19" t="s">
        <v>45</v>
      </c>
      <c r="B27" s="117" t="s">
        <v>59</v>
      </c>
      <c r="C27" s="118"/>
      <c r="D27" s="20" t="s">
        <v>20</v>
      </c>
      <c r="E27" s="21" t="s">
        <v>24</v>
      </c>
      <c r="F27" s="22">
        <v>39437</v>
      </c>
      <c r="G27" s="23">
        <v>31857</v>
      </c>
      <c r="H27" s="24">
        <v>29230</v>
      </c>
      <c r="I27" s="23">
        <v>35148</v>
      </c>
      <c r="J27" s="23">
        <v>37252</v>
      </c>
      <c r="K27" s="23">
        <v>35322</v>
      </c>
      <c r="L27" s="24">
        <v>36660</v>
      </c>
      <c r="M27" s="24">
        <v>42106</v>
      </c>
      <c r="N27" s="24">
        <v>39631</v>
      </c>
      <c r="O27" s="24">
        <v>34237</v>
      </c>
      <c r="P27" s="24">
        <v>31668</v>
      </c>
      <c r="Q27" s="24">
        <v>35206</v>
      </c>
      <c r="R27" s="25">
        <f t="shared" si="0"/>
        <v>427754</v>
      </c>
      <c r="T27" s="40"/>
    </row>
    <row r="28" spans="1:22" ht="26.85" customHeight="1" x14ac:dyDescent="0.15">
      <c r="A28" s="13" t="s">
        <v>20</v>
      </c>
      <c r="B28" s="119"/>
      <c r="C28" s="120"/>
      <c r="D28" s="20" t="s">
        <v>20</v>
      </c>
      <c r="E28" s="21" t="s">
        <v>25</v>
      </c>
      <c r="F28" s="22">
        <v>12885</v>
      </c>
      <c r="G28" s="23">
        <v>10907</v>
      </c>
      <c r="H28" s="24">
        <v>9303</v>
      </c>
      <c r="I28" s="23">
        <v>12009</v>
      </c>
      <c r="J28" s="23">
        <v>10750</v>
      </c>
      <c r="K28" s="23">
        <v>17011</v>
      </c>
      <c r="L28" s="24">
        <v>10389</v>
      </c>
      <c r="M28" s="24">
        <v>10565</v>
      </c>
      <c r="N28" s="24">
        <v>9595</v>
      </c>
      <c r="O28" s="24">
        <v>14141</v>
      </c>
      <c r="P28" s="24">
        <v>11848</v>
      </c>
      <c r="Q28" s="24">
        <v>12534</v>
      </c>
      <c r="R28" s="26">
        <f t="shared" si="0"/>
        <v>141937</v>
      </c>
    </row>
    <row r="29" spans="1:22" ht="26.85" customHeight="1" x14ac:dyDescent="0.15">
      <c r="A29" s="13" t="s">
        <v>20</v>
      </c>
      <c r="B29" s="119"/>
      <c r="C29" s="120"/>
      <c r="D29" s="20" t="s">
        <v>20</v>
      </c>
      <c r="E29" s="21" t="s">
        <v>26</v>
      </c>
      <c r="F29" s="22">
        <v>475</v>
      </c>
      <c r="G29" s="23">
        <v>0</v>
      </c>
      <c r="H29" s="24">
        <v>0</v>
      </c>
      <c r="I29" s="23">
        <v>485</v>
      </c>
      <c r="J29" s="23">
        <v>2290</v>
      </c>
      <c r="K29" s="23">
        <v>335</v>
      </c>
      <c r="L29" s="24">
        <v>4421</v>
      </c>
      <c r="M29" s="24">
        <v>0</v>
      </c>
      <c r="N29" s="24">
        <v>277</v>
      </c>
      <c r="O29" s="24">
        <v>68</v>
      </c>
      <c r="P29" s="24">
        <v>268</v>
      </c>
      <c r="Q29" s="24">
        <v>267</v>
      </c>
      <c r="R29" s="26">
        <f t="shared" si="0"/>
        <v>8886</v>
      </c>
    </row>
    <row r="30" spans="1:22" ht="26.85" customHeight="1" thickBot="1" x14ac:dyDescent="0.2">
      <c r="A30" s="13" t="s">
        <v>20</v>
      </c>
      <c r="B30" s="121"/>
      <c r="C30" s="122"/>
      <c r="D30" s="27" t="s">
        <v>20</v>
      </c>
      <c r="E30" s="28" t="s">
        <v>27</v>
      </c>
      <c r="F30" s="29">
        <v>2124</v>
      </c>
      <c r="G30" s="30">
        <v>15376</v>
      </c>
      <c r="H30" s="31">
        <v>2672</v>
      </c>
      <c r="I30" s="30">
        <v>19606</v>
      </c>
      <c r="J30" s="30">
        <v>5713</v>
      </c>
      <c r="K30" s="30">
        <v>4336</v>
      </c>
      <c r="L30" s="31">
        <v>2838</v>
      </c>
      <c r="M30" s="31">
        <v>6595</v>
      </c>
      <c r="N30" s="31">
        <v>13806</v>
      </c>
      <c r="O30" s="31">
        <v>17497</v>
      </c>
      <c r="P30" s="31">
        <v>21998</v>
      </c>
      <c r="Q30" s="31">
        <v>7682</v>
      </c>
      <c r="R30" s="32">
        <f t="shared" si="0"/>
        <v>120243</v>
      </c>
    </row>
    <row r="31" spans="1:22" ht="26.85" customHeight="1" thickTop="1" thickBot="1" x14ac:dyDescent="0.2">
      <c r="A31" s="45" t="s">
        <v>20</v>
      </c>
      <c r="B31" s="130" t="s">
        <v>53</v>
      </c>
      <c r="C31" s="131"/>
      <c r="D31" s="131"/>
      <c r="E31" s="132"/>
      <c r="F31" s="41">
        <f>SUM(F27:F30)</f>
        <v>54921</v>
      </c>
      <c r="G31" s="42">
        <f>SUM(G27:G30)</f>
        <v>58140</v>
      </c>
      <c r="H31" s="43">
        <f>SUM(H27:H30)</f>
        <v>41205</v>
      </c>
      <c r="I31" s="42">
        <f>SUM(I27:I30)</f>
        <v>67248</v>
      </c>
      <c r="J31" s="42">
        <f>SUM(J27:J30)</f>
        <v>56005</v>
      </c>
      <c r="K31" s="42">
        <f t="shared" ref="K31:Q31" si="5">SUM(K27:K30)</f>
        <v>57004</v>
      </c>
      <c r="L31" s="43">
        <f t="shared" si="5"/>
        <v>54308</v>
      </c>
      <c r="M31" s="43">
        <f t="shared" si="5"/>
        <v>59266</v>
      </c>
      <c r="N31" s="43">
        <f t="shared" si="5"/>
        <v>63309</v>
      </c>
      <c r="O31" s="43">
        <f t="shared" si="5"/>
        <v>65943</v>
      </c>
      <c r="P31" s="43">
        <f t="shared" si="5"/>
        <v>65782</v>
      </c>
      <c r="Q31" s="43">
        <f t="shared" si="5"/>
        <v>55689</v>
      </c>
      <c r="R31" s="46">
        <f t="shared" si="0"/>
        <v>698820</v>
      </c>
      <c r="V31" s="75"/>
    </row>
    <row r="32" spans="1:22" ht="27" customHeight="1" x14ac:dyDescent="0.15">
      <c r="F32" s="44" t="s">
        <v>20</v>
      </c>
      <c r="O32" s="5"/>
      <c r="R32" s="74" t="s">
        <v>54</v>
      </c>
      <c r="S32" s="4" t="s">
        <v>20</v>
      </c>
    </row>
    <row r="33" ht="27" customHeight="1" x14ac:dyDescent="0.15"/>
    <row r="34" ht="27" customHeight="1" x14ac:dyDescent="0.15"/>
    <row r="35" ht="27" customHeight="1" x14ac:dyDescent="0.15"/>
    <row r="36" ht="27" customHeight="1" x14ac:dyDescent="0.15"/>
    <row r="37" ht="27" customHeight="1" x14ac:dyDescent="0.15"/>
    <row r="38" ht="27" customHeight="1" x14ac:dyDescent="0.15"/>
    <row r="39" ht="27" customHeight="1" x14ac:dyDescent="0.15"/>
  </sheetData>
  <mergeCells count="12">
    <mergeCell ref="B31:E31"/>
    <mergeCell ref="D12:E12"/>
    <mergeCell ref="D16:E16"/>
    <mergeCell ref="B6:C11"/>
    <mergeCell ref="B22:C26"/>
    <mergeCell ref="B27:C30"/>
    <mergeCell ref="A1:R1"/>
    <mergeCell ref="B12:C18"/>
    <mergeCell ref="B19:C21"/>
    <mergeCell ref="A2:G2"/>
    <mergeCell ref="B4:E4"/>
    <mergeCell ref="B5:E5"/>
  </mergeCells>
  <phoneticPr fontId="2"/>
  <pageMargins left="0.78740157480314965" right="0.39370078740157483" top="0.78740157480314965" bottom="0.39370078740157483" header="0.19685039370078741" footer="0.19685039370078741"/>
  <pageSetup paperSize="9"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="85" zoomScaleNormal="85" workbookViewId="0">
      <selection activeCell="B5" sqref="B5"/>
    </sheetView>
  </sheetViews>
  <sheetFormatPr defaultRowHeight="13.5" x14ac:dyDescent="0.15"/>
  <cols>
    <col min="1" max="1" width="11.375" style="76" customWidth="1"/>
    <col min="2" max="13" width="6.625" style="76" customWidth="1"/>
    <col min="14" max="14" width="8.625" style="76" customWidth="1"/>
    <col min="15" max="16384" width="9" style="76"/>
  </cols>
  <sheetData>
    <row r="1" spans="1:14" ht="24.95" customHeight="1" x14ac:dyDescent="0.15">
      <c r="A1" s="142" t="s">
        <v>91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77" customFormat="1" ht="24.95" customHeight="1" thickBot="1" x14ac:dyDescent="0.2">
      <c r="N2" s="109" t="s">
        <v>92</v>
      </c>
    </row>
    <row r="3" spans="1:14" s="77" customFormat="1" ht="24.95" customHeight="1" x14ac:dyDescent="0.15">
      <c r="A3" s="140" t="s">
        <v>89</v>
      </c>
      <c r="B3" s="136" t="s">
        <v>63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 t="s">
        <v>90</v>
      </c>
    </row>
    <row r="4" spans="1:14" s="77" customFormat="1" ht="24.95" customHeight="1" x14ac:dyDescent="0.15">
      <c r="A4" s="141"/>
      <c r="B4" s="90">
        <v>1</v>
      </c>
      <c r="C4" s="91">
        <v>2</v>
      </c>
      <c r="D4" s="91">
        <v>3</v>
      </c>
      <c r="E4" s="79">
        <v>4</v>
      </c>
      <c r="F4" s="79">
        <v>5</v>
      </c>
      <c r="G4" s="79">
        <v>6</v>
      </c>
      <c r="H4" s="79">
        <v>7</v>
      </c>
      <c r="I4" s="79">
        <v>8</v>
      </c>
      <c r="J4" s="79">
        <v>9</v>
      </c>
      <c r="K4" s="79">
        <v>10</v>
      </c>
      <c r="L4" s="79">
        <v>11</v>
      </c>
      <c r="M4" s="79">
        <v>12</v>
      </c>
      <c r="N4" s="139"/>
    </row>
    <row r="5" spans="1:14" s="77" customFormat="1" ht="24.95" customHeight="1" x14ac:dyDescent="0.15">
      <c r="A5" s="106" t="s">
        <v>64</v>
      </c>
      <c r="B5" s="107">
        <v>382</v>
      </c>
      <c r="C5" s="107">
        <v>444</v>
      </c>
      <c r="D5" s="107">
        <v>186</v>
      </c>
      <c r="E5" s="107">
        <v>573</v>
      </c>
      <c r="F5" s="107">
        <v>175</v>
      </c>
      <c r="G5" s="107">
        <v>353</v>
      </c>
      <c r="H5" s="107">
        <v>360</v>
      </c>
      <c r="I5" s="107">
        <v>342</v>
      </c>
      <c r="J5" s="107">
        <v>400</v>
      </c>
      <c r="K5" s="107">
        <v>455</v>
      </c>
      <c r="L5" s="107">
        <v>546</v>
      </c>
      <c r="M5" s="107">
        <v>359</v>
      </c>
      <c r="N5" s="108">
        <v>4575</v>
      </c>
    </row>
    <row r="6" spans="1:14" s="77" customFormat="1" ht="24.95" customHeight="1" x14ac:dyDescent="0.15">
      <c r="A6" s="106" t="s">
        <v>65</v>
      </c>
      <c r="B6" s="107">
        <v>67</v>
      </c>
      <c r="C6" s="107">
        <v>51</v>
      </c>
      <c r="D6" s="107">
        <v>59</v>
      </c>
      <c r="E6" s="107">
        <v>34</v>
      </c>
      <c r="F6" s="107">
        <v>112</v>
      </c>
      <c r="G6" s="107">
        <v>30</v>
      </c>
      <c r="H6" s="107">
        <v>80</v>
      </c>
      <c r="I6" s="107">
        <v>78</v>
      </c>
      <c r="J6" s="107">
        <v>83</v>
      </c>
      <c r="K6" s="107">
        <v>80</v>
      </c>
      <c r="L6" s="107">
        <v>45</v>
      </c>
      <c r="M6" s="107">
        <v>124</v>
      </c>
      <c r="N6" s="108">
        <v>843</v>
      </c>
    </row>
    <row r="7" spans="1:14" s="77" customFormat="1" ht="24.95" customHeight="1" x14ac:dyDescent="0.15">
      <c r="A7" s="106" t="s">
        <v>66</v>
      </c>
      <c r="B7" s="107">
        <v>30</v>
      </c>
      <c r="C7" s="107">
        <v>12</v>
      </c>
      <c r="D7" s="107">
        <v>23</v>
      </c>
      <c r="E7" s="107">
        <v>13</v>
      </c>
      <c r="F7" s="107">
        <v>19</v>
      </c>
      <c r="G7" s="107">
        <v>36</v>
      </c>
      <c r="H7" s="107">
        <v>19</v>
      </c>
      <c r="I7" s="107">
        <v>17</v>
      </c>
      <c r="J7" s="107">
        <v>28</v>
      </c>
      <c r="K7" s="107">
        <v>38</v>
      </c>
      <c r="L7" s="107">
        <v>37</v>
      </c>
      <c r="M7" s="107">
        <v>15</v>
      </c>
      <c r="N7" s="108">
        <v>287</v>
      </c>
    </row>
    <row r="8" spans="1:14" s="77" customFormat="1" ht="24.95" customHeight="1" x14ac:dyDescent="0.15">
      <c r="A8" s="106" t="s">
        <v>67</v>
      </c>
      <c r="B8" s="107">
        <v>3</v>
      </c>
      <c r="C8" s="107">
        <v>5</v>
      </c>
      <c r="D8" s="107">
        <v>22</v>
      </c>
      <c r="E8" s="107">
        <v>7</v>
      </c>
      <c r="F8" s="107">
        <v>17</v>
      </c>
      <c r="G8" s="107">
        <v>12</v>
      </c>
      <c r="H8" s="107">
        <v>25</v>
      </c>
      <c r="I8" s="107">
        <v>10</v>
      </c>
      <c r="J8" s="107">
        <v>23</v>
      </c>
      <c r="K8" s="107">
        <v>10</v>
      </c>
      <c r="L8" s="107">
        <v>23</v>
      </c>
      <c r="M8" s="107">
        <v>19</v>
      </c>
      <c r="N8" s="108">
        <v>176</v>
      </c>
    </row>
    <row r="9" spans="1:14" s="77" customFormat="1" ht="24.95" customHeight="1" x14ac:dyDescent="0.15">
      <c r="A9" s="106" t="s">
        <v>68</v>
      </c>
      <c r="B9" s="107">
        <v>19</v>
      </c>
      <c r="C9" s="107">
        <v>16</v>
      </c>
      <c r="D9" s="107">
        <v>21</v>
      </c>
      <c r="E9" s="107">
        <v>19</v>
      </c>
      <c r="F9" s="107">
        <v>26</v>
      </c>
      <c r="G9" s="107">
        <v>24</v>
      </c>
      <c r="H9" s="107">
        <v>52</v>
      </c>
      <c r="I9" s="107">
        <v>24</v>
      </c>
      <c r="J9" s="107">
        <v>13</v>
      </c>
      <c r="K9" s="107">
        <v>44</v>
      </c>
      <c r="L9" s="107">
        <v>35</v>
      </c>
      <c r="M9" s="107">
        <v>25</v>
      </c>
      <c r="N9" s="108">
        <v>318</v>
      </c>
    </row>
    <row r="10" spans="1:14" s="77" customFormat="1" ht="24.95" customHeight="1" x14ac:dyDescent="0.15">
      <c r="A10" s="106" t="s">
        <v>69</v>
      </c>
      <c r="B10" s="107">
        <v>13</v>
      </c>
      <c r="C10" s="107">
        <v>8</v>
      </c>
      <c r="D10" s="107">
        <v>47</v>
      </c>
      <c r="E10" s="107">
        <v>23</v>
      </c>
      <c r="F10" s="107">
        <v>25</v>
      </c>
      <c r="G10" s="107">
        <v>13</v>
      </c>
      <c r="H10" s="107">
        <v>15</v>
      </c>
      <c r="I10" s="107">
        <v>7</v>
      </c>
      <c r="J10" s="107">
        <v>6</v>
      </c>
      <c r="K10" s="107">
        <v>15</v>
      </c>
      <c r="L10" s="107">
        <v>30</v>
      </c>
      <c r="M10" s="107">
        <v>18</v>
      </c>
      <c r="N10" s="108">
        <v>220</v>
      </c>
    </row>
    <row r="11" spans="1:14" s="77" customFormat="1" ht="24.95" customHeight="1" x14ac:dyDescent="0.15">
      <c r="A11" s="106" t="s">
        <v>70</v>
      </c>
      <c r="B11" s="107">
        <v>8</v>
      </c>
      <c r="C11" s="107">
        <v>8</v>
      </c>
      <c r="D11" s="107">
        <v>19</v>
      </c>
      <c r="E11" s="107">
        <v>7</v>
      </c>
      <c r="F11" s="107">
        <v>10</v>
      </c>
      <c r="G11" s="107">
        <v>14</v>
      </c>
      <c r="H11" s="107">
        <v>9</v>
      </c>
      <c r="I11" s="107">
        <v>10</v>
      </c>
      <c r="J11" s="107">
        <v>10</v>
      </c>
      <c r="K11" s="107">
        <v>11</v>
      </c>
      <c r="L11" s="107">
        <v>7</v>
      </c>
      <c r="M11" s="107">
        <v>6</v>
      </c>
      <c r="N11" s="108">
        <v>119</v>
      </c>
    </row>
    <row r="12" spans="1:14" s="77" customFormat="1" ht="24.95" customHeight="1" x14ac:dyDescent="0.15">
      <c r="A12" s="106" t="s">
        <v>71</v>
      </c>
      <c r="B12" s="107">
        <v>9</v>
      </c>
      <c r="C12" s="107">
        <v>37</v>
      </c>
      <c r="D12" s="107">
        <v>21</v>
      </c>
      <c r="E12" s="107">
        <v>21</v>
      </c>
      <c r="F12" s="107">
        <v>31</v>
      </c>
      <c r="G12" s="107">
        <v>68</v>
      </c>
      <c r="H12" s="107">
        <v>12</v>
      </c>
      <c r="I12" s="107">
        <v>29</v>
      </c>
      <c r="J12" s="107">
        <v>27</v>
      </c>
      <c r="K12" s="107">
        <v>16</v>
      </c>
      <c r="L12" s="107">
        <v>31</v>
      </c>
      <c r="M12" s="107">
        <v>14</v>
      </c>
      <c r="N12" s="108">
        <v>316</v>
      </c>
    </row>
    <row r="13" spans="1:14" s="77" customFormat="1" ht="24.95" customHeight="1" x14ac:dyDescent="0.15">
      <c r="A13" s="93" t="s">
        <v>72</v>
      </c>
      <c r="B13" s="81">
        <v>1</v>
      </c>
      <c r="C13" s="81">
        <v>4</v>
      </c>
      <c r="D13" s="81">
        <v>6</v>
      </c>
      <c r="E13" s="81">
        <v>5</v>
      </c>
      <c r="F13" s="81">
        <v>17</v>
      </c>
      <c r="G13" s="81">
        <v>5</v>
      </c>
      <c r="H13" s="81">
        <v>5</v>
      </c>
      <c r="I13" s="81">
        <v>2</v>
      </c>
      <c r="J13" s="82">
        <v>9</v>
      </c>
      <c r="K13" s="82">
        <v>7</v>
      </c>
      <c r="L13" s="82">
        <v>4</v>
      </c>
      <c r="M13" s="82">
        <v>0</v>
      </c>
      <c r="N13" s="99">
        <v>65</v>
      </c>
    </row>
    <row r="14" spans="1:14" s="77" customFormat="1" ht="24.95" customHeight="1" x14ac:dyDescent="0.15">
      <c r="A14" s="94" t="s">
        <v>73</v>
      </c>
      <c r="B14" s="83">
        <v>1</v>
      </c>
      <c r="C14" s="83">
        <v>3</v>
      </c>
      <c r="D14" s="83">
        <v>0</v>
      </c>
      <c r="E14" s="83">
        <v>2</v>
      </c>
      <c r="F14" s="83">
        <v>16</v>
      </c>
      <c r="G14" s="83">
        <v>1</v>
      </c>
      <c r="H14" s="83">
        <v>0</v>
      </c>
      <c r="I14" s="83">
        <v>1</v>
      </c>
      <c r="J14" s="83">
        <v>7</v>
      </c>
      <c r="K14" s="83">
        <v>1</v>
      </c>
      <c r="L14" s="83">
        <v>0</v>
      </c>
      <c r="M14" s="83">
        <v>0</v>
      </c>
      <c r="N14" s="100">
        <v>32</v>
      </c>
    </row>
    <row r="15" spans="1:14" s="77" customFormat="1" ht="24.95" customHeight="1" x14ac:dyDescent="0.15">
      <c r="A15" s="94" t="s">
        <v>74</v>
      </c>
      <c r="B15" s="84">
        <v>0</v>
      </c>
      <c r="C15" s="84">
        <v>1</v>
      </c>
      <c r="D15" s="84">
        <v>6</v>
      </c>
      <c r="E15" s="84">
        <v>3</v>
      </c>
      <c r="F15" s="84">
        <v>1</v>
      </c>
      <c r="G15" s="84">
        <v>4</v>
      </c>
      <c r="H15" s="84">
        <v>5</v>
      </c>
      <c r="I15" s="84">
        <v>1</v>
      </c>
      <c r="J15" s="85">
        <v>2</v>
      </c>
      <c r="K15" s="85">
        <v>6</v>
      </c>
      <c r="L15" s="85">
        <v>4</v>
      </c>
      <c r="M15" s="85">
        <v>0</v>
      </c>
      <c r="N15" s="100">
        <v>33</v>
      </c>
    </row>
    <row r="16" spans="1:14" s="77" customFormat="1" ht="24.95" customHeight="1" x14ac:dyDescent="0.15">
      <c r="A16" s="95" t="s">
        <v>75</v>
      </c>
      <c r="B16" s="81">
        <v>21</v>
      </c>
      <c r="C16" s="81">
        <v>10</v>
      </c>
      <c r="D16" s="81">
        <v>8</v>
      </c>
      <c r="E16" s="81">
        <v>16</v>
      </c>
      <c r="F16" s="81">
        <v>13</v>
      </c>
      <c r="G16" s="81">
        <v>7</v>
      </c>
      <c r="H16" s="81">
        <v>15</v>
      </c>
      <c r="I16" s="81">
        <v>8</v>
      </c>
      <c r="J16" s="82">
        <v>5</v>
      </c>
      <c r="K16" s="82">
        <v>8</v>
      </c>
      <c r="L16" s="82">
        <v>8</v>
      </c>
      <c r="M16" s="82">
        <v>9</v>
      </c>
      <c r="N16" s="101">
        <v>128</v>
      </c>
    </row>
    <row r="17" spans="1:14" s="77" customFormat="1" ht="24.95" customHeight="1" x14ac:dyDescent="0.15">
      <c r="A17" s="96" t="s">
        <v>76</v>
      </c>
      <c r="B17" s="83">
        <v>21</v>
      </c>
      <c r="C17" s="83">
        <v>10</v>
      </c>
      <c r="D17" s="83">
        <v>8</v>
      </c>
      <c r="E17" s="83">
        <v>16</v>
      </c>
      <c r="F17" s="83">
        <v>13</v>
      </c>
      <c r="G17" s="83">
        <v>7</v>
      </c>
      <c r="H17" s="83">
        <v>15</v>
      </c>
      <c r="I17" s="83">
        <v>8</v>
      </c>
      <c r="J17" s="83">
        <v>5</v>
      </c>
      <c r="K17" s="83">
        <v>8</v>
      </c>
      <c r="L17" s="83">
        <v>8</v>
      </c>
      <c r="M17" s="83">
        <v>9</v>
      </c>
      <c r="N17" s="102">
        <v>128</v>
      </c>
    </row>
    <row r="18" spans="1:14" s="77" customFormat="1" ht="24.95" customHeight="1" x14ac:dyDescent="0.15">
      <c r="A18" s="95" t="s">
        <v>77</v>
      </c>
      <c r="B18" s="81">
        <v>0</v>
      </c>
      <c r="C18" s="81">
        <v>0</v>
      </c>
      <c r="D18" s="81">
        <v>2</v>
      </c>
      <c r="E18" s="81">
        <v>2</v>
      </c>
      <c r="F18" s="81">
        <v>30</v>
      </c>
      <c r="G18" s="81">
        <v>1</v>
      </c>
      <c r="H18" s="81">
        <v>0</v>
      </c>
      <c r="I18" s="81">
        <v>0</v>
      </c>
      <c r="J18" s="82">
        <v>1</v>
      </c>
      <c r="K18" s="82">
        <v>24</v>
      </c>
      <c r="L18" s="82">
        <v>2</v>
      </c>
      <c r="M18" s="82">
        <v>14</v>
      </c>
      <c r="N18" s="103">
        <v>76</v>
      </c>
    </row>
    <row r="19" spans="1:14" s="77" customFormat="1" ht="24.95" customHeight="1" x14ac:dyDescent="0.15">
      <c r="A19" s="92" t="s">
        <v>78</v>
      </c>
      <c r="B19" s="86">
        <v>0</v>
      </c>
      <c r="C19" s="86">
        <v>0</v>
      </c>
      <c r="D19" s="86">
        <v>2</v>
      </c>
      <c r="E19" s="86">
        <v>2</v>
      </c>
      <c r="F19" s="86">
        <v>30</v>
      </c>
      <c r="G19" s="86">
        <v>1</v>
      </c>
      <c r="H19" s="86">
        <v>0</v>
      </c>
      <c r="I19" s="86">
        <v>0</v>
      </c>
      <c r="J19" s="86">
        <v>1</v>
      </c>
      <c r="K19" s="86">
        <v>24</v>
      </c>
      <c r="L19" s="80">
        <v>2</v>
      </c>
      <c r="M19" s="80">
        <v>14</v>
      </c>
      <c r="N19" s="98">
        <v>76</v>
      </c>
    </row>
    <row r="20" spans="1:14" s="77" customFormat="1" ht="24.95" customHeight="1" x14ac:dyDescent="0.15">
      <c r="A20" s="95" t="s">
        <v>79</v>
      </c>
      <c r="B20" s="81">
        <v>15</v>
      </c>
      <c r="C20" s="81">
        <v>8</v>
      </c>
      <c r="D20" s="81">
        <v>16</v>
      </c>
      <c r="E20" s="81">
        <v>6</v>
      </c>
      <c r="F20" s="81">
        <v>43</v>
      </c>
      <c r="G20" s="81">
        <v>58</v>
      </c>
      <c r="H20" s="81">
        <v>12</v>
      </c>
      <c r="I20" s="81">
        <v>24</v>
      </c>
      <c r="J20" s="82">
        <v>15</v>
      </c>
      <c r="K20" s="82">
        <v>17</v>
      </c>
      <c r="L20" s="82">
        <v>7</v>
      </c>
      <c r="M20" s="82">
        <v>12</v>
      </c>
      <c r="N20" s="103">
        <v>233</v>
      </c>
    </row>
    <row r="21" spans="1:14" s="77" customFormat="1" ht="24.95" customHeight="1" x14ac:dyDescent="0.15">
      <c r="A21" s="96" t="s">
        <v>80</v>
      </c>
      <c r="B21" s="83">
        <v>7</v>
      </c>
      <c r="C21" s="83">
        <v>4</v>
      </c>
      <c r="D21" s="83">
        <v>5</v>
      </c>
      <c r="E21" s="83">
        <v>0</v>
      </c>
      <c r="F21" s="83">
        <v>35</v>
      </c>
      <c r="G21" s="83">
        <v>3</v>
      </c>
      <c r="H21" s="83">
        <v>5</v>
      </c>
      <c r="I21" s="83">
        <v>11</v>
      </c>
      <c r="J21" s="83">
        <v>4</v>
      </c>
      <c r="K21" s="83">
        <v>13</v>
      </c>
      <c r="L21" s="83">
        <v>2</v>
      </c>
      <c r="M21" s="83">
        <v>2</v>
      </c>
      <c r="N21" s="102">
        <v>91</v>
      </c>
    </row>
    <row r="22" spans="1:14" s="77" customFormat="1" ht="24.95" customHeight="1" x14ac:dyDescent="0.15">
      <c r="A22" s="94" t="s">
        <v>81</v>
      </c>
      <c r="B22" s="85">
        <v>8</v>
      </c>
      <c r="C22" s="85">
        <v>4</v>
      </c>
      <c r="D22" s="85">
        <v>11</v>
      </c>
      <c r="E22" s="85">
        <v>6</v>
      </c>
      <c r="F22" s="85">
        <v>8</v>
      </c>
      <c r="G22" s="85">
        <v>55</v>
      </c>
      <c r="H22" s="85">
        <v>7</v>
      </c>
      <c r="I22" s="85">
        <v>13</v>
      </c>
      <c r="J22" s="85">
        <v>11</v>
      </c>
      <c r="K22" s="85">
        <v>4</v>
      </c>
      <c r="L22" s="85">
        <v>5</v>
      </c>
      <c r="M22" s="85">
        <v>10</v>
      </c>
      <c r="N22" s="100">
        <v>142</v>
      </c>
    </row>
    <row r="23" spans="1:14" s="77" customFormat="1" ht="24.95" customHeight="1" x14ac:dyDescent="0.15">
      <c r="A23" s="95" t="s">
        <v>82</v>
      </c>
      <c r="B23" s="81">
        <v>23</v>
      </c>
      <c r="C23" s="81">
        <v>10</v>
      </c>
      <c r="D23" s="81">
        <v>19</v>
      </c>
      <c r="E23" s="81">
        <v>26</v>
      </c>
      <c r="F23" s="81">
        <v>31</v>
      </c>
      <c r="G23" s="81">
        <v>34</v>
      </c>
      <c r="H23" s="81">
        <v>24</v>
      </c>
      <c r="I23" s="81">
        <v>17</v>
      </c>
      <c r="J23" s="82">
        <v>22</v>
      </c>
      <c r="K23" s="82">
        <v>33</v>
      </c>
      <c r="L23" s="82">
        <v>14</v>
      </c>
      <c r="M23" s="82">
        <v>38</v>
      </c>
      <c r="N23" s="103">
        <v>291</v>
      </c>
    </row>
    <row r="24" spans="1:14" s="77" customFormat="1" ht="24.95" customHeight="1" x14ac:dyDescent="0.15">
      <c r="A24" s="96" t="s">
        <v>83</v>
      </c>
      <c r="B24" s="83">
        <v>1</v>
      </c>
      <c r="C24" s="83">
        <v>3</v>
      </c>
      <c r="D24" s="83">
        <v>4</v>
      </c>
      <c r="E24" s="83">
        <v>0</v>
      </c>
      <c r="F24" s="83">
        <v>0</v>
      </c>
      <c r="G24" s="83">
        <v>1</v>
      </c>
      <c r="H24" s="83">
        <v>2</v>
      </c>
      <c r="I24" s="83">
        <v>1</v>
      </c>
      <c r="J24" s="83">
        <v>0</v>
      </c>
      <c r="K24" s="83">
        <v>0</v>
      </c>
      <c r="L24" s="83">
        <v>3</v>
      </c>
      <c r="M24" s="83">
        <v>0</v>
      </c>
      <c r="N24" s="102">
        <v>15</v>
      </c>
    </row>
    <row r="25" spans="1:14" s="77" customFormat="1" ht="24.95" customHeight="1" x14ac:dyDescent="0.15">
      <c r="A25" s="94" t="s">
        <v>84</v>
      </c>
      <c r="B25" s="85">
        <v>18</v>
      </c>
      <c r="C25" s="85">
        <v>3</v>
      </c>
      <c r="D25" s="85">
        <v>11</v>
      </c>
      <c r="E25" s="85">
        <v>20</v>
      </c>
      <c r="F25" s="85">
        <v>6</v>
      </c>
      <c r="G25" s="85">
        <v>10</v>
      </c>
      <c r="H25" s="85">
        <v>10</v>
      </c>
      <c r="I25" s="85">
        <v>11</v>
      </c>
      <c r="J25" s="85">
        <v>17</v>
      </c>
      <c r="K25" s="85">
        <v>6</v>
      </c>
      <c r="L25" s="85">
        <v>7</v>
      </c>
      <c r="M25" s="85">
        <v>35</v>
      </c>
      <c r="N25" s="100">
        <v>154</v>
      </c>
    </row>
    <row r="26" spans="1:14" s="77" customFormat="1" ht="24.95" customHeight="1" x14ac:dyDescent="0.15">
      <c r="A26" s="92" t="s">
        <v>85</v>
      </c>
      <c r="B26" s="80">
        <v>4</v>
      </c>
      <c r="C26" s="80">
        <v>4</v>
      </c>
      <c r="D26" s="80">
        <v>4</v>
      </c>
      <c r="E26" s="80">
        <v>6</v>
      </c>
      <c r="F26" s="80">
        <v>25</v>
      </c>
      <c r="G26" s="80">
        <v>23</v>
      </c>
      <c r="H26" s="80">
        <v>12</v>
      </c>
      <c r="I26" s="80">
        <v>5</v>
      </c>
      <c r="J26" s="80">
        <v>5</v>
      </c>
      <c r="K26" s="80">
        <v>27</v>
      </c>
      <c r="L26" s="80">
        <v>4</v>
      </c>
      <c r="M26" s="80">
        <v>3</v>
      </c>
      <c r="N26" s="98">
        <v>122</v>
      </c>
    </row>
    <row r="27" spans="1:14" s="77" customFormat="1" ht="24.95" customHeight="1" x14ac:dyDescent="0.15">
      <c r="A27" s="94" t="s">
        <v>86</v>
      </c>
      <c r="B27" s="87">
        <v>531</v>
      </c>
      <c r="C27" s="87">
        <v>581</v>
      </c>
      <c r="D27" s="87">
        <v>398</v>
      </c>
      <c r="E27" s="87">
        <v>697</v>
      </c>
      <c r="F27" s="87">
        <v>415</v>
      </c>
      <c r="G27" s="87">
        <v>550</v>
      </c>
      <c r="H27" s="87">
        <v>572</v>
      </c>
      <c r="I27" s="87">
        <v>517</v>
      </c>
      <c r="J27" s="87">
        <v>590</v>
      </c>
      <c r="K27" s="87">
        <v>669</v>
      </c>
      <c r="L27" s="87">
        <v>754</v>
      </c>
      <c r="M27" s="87">
        <v>580</v>
      </c>
      <c r="N27" s="100">
        <v>6854</v>
      </c>
    </row>
    <row r="28" spans="1:14" s="77" customFormat="1" ht="24.95" customHeight="1" x14ac:dyDescent="0.15">
      <c r="A28" s="97" t="s">
        <v>87</v>
      </c>
      <c r="B28" s="87">
        <v>60</v>
      </c>
      <c r="C28" s="87">
        <v>32</v>
      </c>
      <c r="D28" s="87">
        <v>51</v>
      </c>
      <c r="E28" s="87">
        <v>55</v>
      </c>
      <c r="F28" s="87">
        <v>134</v>
      </c>
      <c r="G28" s="87">
        <v>105</v>
      </c>
      <c r="H28" s="87">
        <v>56</v>
      </c>
      <c r="I28" s="87">
        <v>51</v>
      </c>
      <c r="J28" s="87">
        <v>52</v>
      </c>
      <c r="K28" s="87">
        <v>89</v>
      </c>
      <c r="L28" s="87">
        <v>35</v>
      </c>
      <c r="M28" s="87">
        <v>73</v>
      </c>
      <c r="N28" s="104">
        <v>793</v>
      </c>
    </row>
    <row r="29" spans="1:14" s="77" customFormat="1" ht="24.95" customHeight="1" x14ac:dyDescent="0.15">
      <c r="A29" s="97" t="s">
        <v>88</v>
      </c>
      <c r="B29" s="88">
        <v>591</v>
      </c>
      <c r="C29" s="88">
        <v>613</v>
      </c>
      <c r="D29" s="88">
        <v>449</v>
      </c>
      <c r="E29" s="88">
        <v>752</v>
      </c>
      <c r="F29" s="88">
        <v>549</v>
      </c>
      <c r="G29" s="88">
        <v>655</v>
      </c>
      <c r="H29" s="88">
        <v>628</v>
      </c>
      <c r="I29" s="88">
        <v>568</v>
      </c>
      <c r="J29" s="88">
        <v>642</v>
      </c>
      <c r="K29" s="88">
        <v>758</v>
      </c>
      <c r="L29" s="88">
        <v>789</v>
      </c>
      <c r="M29" s="88">
        <v>653</v>
      </c>
      <c r="N29" s="105">
        <v>7647</v>
      </c>
    </row>
    <row r="30" spans="1:14" s="77" customFormat="1" ht="12" x14ac:dyDescent="0.1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1:14" x14ac:dyDescent="0.15">
      <c r="A31" s="78"/>
      <c r="B31" s="78"/>
      <c r="C31" s="78"/>
      <c r="D31" s="78"/>
      <c r="E31" s="89"/>
      <c r="F31" s="89"/>
      <c r="G31" s="89"/>
      <c r="H31" s="89"/>
      <c r="I31" s="89"/>
      <c r="J31" s="89"/>
      <c r="K31" s="89"/>
      <c r="L31" s="89"/>
      <c r="M31" s="89"/>
    </row>
    <row r="32" spans="1:14" x14ac:dyDescent="0.15">
      <c r="A32" s="78"/>
      <c r="B32" s="78"/>
      <c r="C32" s="78"/>
      <c r="D32" s="78"/>
      <c r="E32" s="78"/>
      <c r="F32" s="78"/>
      <c r="G32" s="78"/>
      <c r="H32" s="78"/>
      <c r="I32" s="78"/>
    </row>
    <row r="33" spans="1:11" x14ac:dyDescent="0.15">
      <c r="A33" s="78"/>
      <c r="B33" s="78"/>
      <c r="C33" s="78"/>
      <c r="D33" s="78"/>
      <c r="E33" s="78"/>
      <c r="F33" s="78"/>
      <c r="G33" s="78"/>
      <c r="H33" s="78"/>
      <c r="I33" s="78"/>
    </row>
    <row r="34" spans="1:11" x14ac:dyDescent="0.15">
      <c r="A34" s="78"/>
      <c r="B34" s="78"/>
      <c r="C34" s="78"/>
      <c r="D34" s="78"/>
      <c r="E34" s="78"/>
      <c r="F34" s="78"/>
      <c r="G34" s="78"/>
      <c r="H34" s="78"/>
      <c r="I34" s="78"/>
    </row>
    <row r="35" spans="1:11" x14ac:dyDescent="0.15">
      <c r="A35" s="78"/>
      <c r="B35" s="78"/>
      <c r="C35" s="78"/>
      <c r="D35" s="78"/>
      <c r="E35" s="78"/>
      <c r="F35" s="78"/>
      <c r="G35" s="78"/>
    </row>
    <row r="36" spans="1:11" x14ac:dyDescent="0.15">
      <c r="A36" s="78"/>
      <c r="B36" s="78"/>
      <c r="C36" s="78"/>
      <c r="D36" s="78"/>
      <c r="E36" s="78"/>
      <c r="F36" s="78"/>
      <c r="G36" s="78"/>
      <c r="H36" s="78"/>
    </row>
    <row r="37" spans="1:11" x14ac:dyDescent="0.15">
      <c r="A37" s="78"/>
      <c r="B37" s="78"/>
      <c r="C37" s="78"/>
      <c r="D37" s="78"/>
      <c r="E37" s="78"/>
      <c r="F37" s="78"/>
      <c r="G37" s="78"/>
    </row>
    <row r="38" spans="1:11" x14ac:dyDescent="0.1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1:11" x14ac:dyDescent="0.15">
      <c r="A39" s="78"/>
      <c r="B39" s="78"/>
      <c r="C39" s="78"/>
      <c r="D39" s="78"/>
      <c r="E39" s="78"/>
      <c r="F39" s="78"/>
      <c r="G39" s="78"/>
    </row>
    <row r="40" spans="1:11" x14ac:dyDescent="0.15">
      <c r="A40" s="78"/>
      <c r="B40" s="78"/>
      <c r="C40" s="78"/>
      <c r="D40" s="78"/>
      <c r="E40" s="78"/>
      <c r="F40" s="78"/>
      <c r="G40" s="78"/>
      <c r="H40" s="78"/>
      <c r="I40" s="78"/>
    </row>
  </sheetData>
  <mergeCells count="4">
    <mergeCell ref="B3:M3"/>
    <mergeCell ref="N3:N4"/>
    <mergeCell ref="A3:A4"/>
    <mergeCell ref="A1:N1"/>
  </mergeCells>
  <phoneticPr fontId="2"/>
  <pageMargins left="0.39" right="0.39" top="0.24" bottom="0.35" header="0.18" footer="0.17"/>
  <pageSetup paperSize="9" scale="98" orientation="portrait" r:id="rId1"/>
  <headerFooter alignWithMargins="0"/>
  <ignoredErrors>
    <ignoredError sqref="N30:N31" formulaRange="1" unlockedFormula="1"/>
    <ignoredError sqref="N3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0"/>
  <sheetViews>
    <sheetView topLeftCell="A16" workbookViewId="0">
      <selection activeCell="F60" sqref="F60"/>
    </sheetView>
  </sheetViews>
  <sheetFormatPr defaultRowHeight="13.5" x14ac:dyDescent="0.15"/>
  <cols>
    <col min="2" max="2" width="9" style="69"/>
  </cols>
  <sheetData>
    <row r="2" spans="1:4" x14ac:dyDescent="0.15">
      <c r="A2" t="s">
        <v>49</v>
      </c>
    </row>
    <row r="3" spans="1:4" x14ac:dyDescent="0.15">
      <c r="B3" s="2"/>
      <c r="C3" s="2" t="s">
        <v>11</v>
      </c>
      <c r="D3" s="2" t="s">
        <v>12</v>
      </c>
    </row>
    <row r="4" spans="1:4" hidden="1" x14ac:dyDescent="0.15">
      <c r="A4" t="s">
        <v>19</v>
      </c>
      <c r="B4" s="2" t="s">
        <v>4</v>
      </c>
      <c r="C4" s="1">
        <v>696</v>
      </c>
      <c r="D4" s="1"/>
    </row>
    <row r="5" spans="1:4" hidden="1" x14ac:dyDescent="0.15">
      <c r="B5" s="2" t="s">
        <v>5</v>
      </c>
      <c r="C5" s="1">
        <v>629</v>
      </c>
      <c r="D5" s="1"/>
    </row>
    <row r="6" spans="1:4" hidden="1" x14ac:dyDescent="0.15">
      <c r="B6" s="2" t="s">
        <v>6</v>
      </c>
      <c r="C6" s="1">
        <v>535</v>
      </c>
      <c r="D6" s="1"/>
    </row>
    <row r="7" spans="1:4" hidden="1" x14ac:dyDescent="0.15">
      <c r="B7" s="2" t="s">
        <v>7</v>
      </c>
      <c r="C7" s="1">
        <v>661</v>
      </c>
      <c r="D7" s="1"/>
    </row>
    <row r="8" spans="1:4" hidden="1" x14ac:dyDescent="0.15">
      <c r="B8" s="2" t="s">
        <v>8</v>
      </c>
      <c r="C8" s="1">
        <v>602</v>
      </c>
      <c r="D8" s="1"/>
    </row>
    <row r="9" spans="1:4" hidden="1" x14ac:dyDescent="0.15">
      <c r="B9" s="2" t="s">
        <v>9</v>
      </c>
      <c r="C9" s="1">
        <v>860</v>
      </c>
      <c r="D9" s="1"/>
    </row>
    <row r="10" spans="1:4" hidden="1" x14ac:dyDescent="0.15">
      <c r="B10" s="2" t="s">
        <v>10</v>
      </c>
      <c r="C10" s="1">
        <v>641</v>
      </c>
      <c r="D10" s="1"/>
    </row>
    <row r="11" spans="1:4" hidden="1" x14ac:dyDescent="0.15">
      <c r="B11" s="2" t="s">
        <v>14</v>
      </c>
      <c r="C11" s="1">
        <v>924</v>
      </c>
      <c r="D11" s="1"/>
    </row>
    <row r="12" spans="1:4" hidden="1" x14ac:dyDescent="0.15">
      <c r="B12" s="2" t="s">
        <v>15</v>
      </c>
      <c r="C12" s="1">
        <v>727</v>
      </c>
      <c r="D12" s="1"/>
    </row>
    <row r="13" spans="1:4" hidden="1" x14ac:dyDescent="0.15">
      <c r="A13" t="s">
        <v>16</v>
      </c>
      <c r="B13" s="2" t="s">
        <v>1</v>
      </c>
      <c r="C13" s="1">
        <v>876</v>
      </c>
      <c r="D13" s="1"/>
    </row>
    <row r="14" spans="1:4" hidden="1" x14ac:dyDescent="0.15">
      <c r="B14" s="2" t="s">
        <v>2</v>
      </c>
      <c r="C14" s="1">
        <v>692</v>
      </c>
      <c r="D14" s="1"/>
    </row>
    <row r="15" spans="1:4" hidden="1" x14ac:dyDescent="0.15">
      <c r="B15" s="2" t="s">
        <v>3</v>
      </c>
      <c r="C15" s="1">
        <v>439</v>
      </c>
      <c r="D15" s="1"/>
    </row>
    <row r="16" spans="1:4" x14ac:dyDescent="0.15">
      <c r="A16" t="s">
        <v>16</v>
      </c>
      <c r="B16" s="2" t="s">
        <v>4</v>
      </c>
      <c r="C16" s="1">
        <v>538</v>
      </c>
      <c r="D16" s="3">
        <f>+C16/C4</f>
        <v>0.77298850574712641</v>
      </c>
    </row>
    <row r="17" spans="1:4" x14ac:dyDescent="0.15">
      <c r="B17" s="2" t="s">
        <v>5</v>
      </c>
      <c r="C17" s="1">
        <v>729</v>
      </c>
      <c r="D17" s="3">
        <f t="shared" ref="D17:D27" si="0">+C17/C5</f>
        <v>1.1589825119236883</v>
      </c>
    </row>
    <row r="18" spans="1:4" x14ac:dyDescent="0.15">
      <c r="B18" s="2" t="s">
        <v>6</v>
      </c>
      <c r="C18" s="1">
        <v>661</v>
      </c>
      <c r="D18" s="3">
        <f t="shared" si="0"/>
        <v>1.2355140186915887</v>
      </c>
    </row>
    <row r="19" spans="1:4" x14ac:dyDescent="0.15">
      <c r="B19" s="2" t="s">
        <v>7</v>
      </c>
      <c r="C19" s="1">
        <v>764</v>
      </c>
      <c r="D19" s="3">
        <f t="shared" si="0"/>
        <v>1.1558245083207261</v>
      </c>
    </row>
    <row r="20" spans="1:4" x14ac:dyDescent="0.15">
      <c r="B20" s="2" t="s">
        <v>8</v>
      </c>
      <c r="C20" s="1">
        <v>831</v>
      </c>
      <c r="D20" s="3">
        <f t="shared" si="0"/>
        <v>1.3803986710963456</v>
      </c>
    </row>
    <row r="21" spans="1:4" x14ac:dyDescent="0.15">
      <c r="B21" s="2" t="s">
        <v>9</v>
      </c>
      <c r="C21" s="1">
        <v>690</v>
      </c>
      <c r="D21" s="3">
        <f t="shared" si="0"/>
        <v>0.80232558139534882</v>
      </c>
    </row>
    <row r="22" spans="1:4" x14ac:dyDescent="0.15">
      <c r="B22" s="2" t="s">
        <v>10</v>
      </c>
      <c r="C22" s="1">
        <v>692</v>
      </c>
      <c r="D22" s="3">
        <f t="shared" si="0"/>
        <v>1.0795631825273011</v>
      </c>
    </row>
    <row r="23" spans="1:4" x14ac:dyDescent="0.15">
      <c r="B23" s="2" t="s">
        <v>14</v>
      </c>
      <c r="C23" s="1">
        <v>670</v>
      </c>
      <c r="D23" s="3">
        <f t="shared" si="0"/>
        <v>0.72510822510822515</v>
      </c>
    </row>
    <row r="24" spans="1:4" x14ac:dyDescent="0.15">
      <c r="B24" s="2" t="s">
        <v>15</v>
      </c>
      <c r="C24" s="1">
        <v>668</v>
      </c>
      <c r="D24" s="3">
        <f t="shared" si="0"/>
        <v>0.91884456671251724</v>
      </c>
    </row>
    <row r="25" spans="1:4" x14ac:dyDescent="0.15">
      <c r="A25" t="s">
        <v>13</v>
      </c>
      <c r="B25" s="2" t="s">
        <v>1</v>
      </c>
      <c r="C25" s="1">
        <v>498</v>
      </c>
      <c r="D25" s="3">
        <f t="shared" si="0"/>
        <v>0.56849315068493156</v>
      </c>
    </row>
    <row r="26" spans="1:4" x14ac:dyDescent="0.15">
      <c r="B26" s="2" t="s">
        <v>2</v>
      </c>
      <c r="C26" s="1">
        <v>555</v>
      </c>
      <c r="D26" s="3">
        <f t="shared" si="0"/>
        <v>0.80202312138728327</v>
      </c>
    </row>
    <row r="27" spans="1:4" x14ac:dyDescent="0.15">
      <c r="B27" s="2" t="s">
        <v>3</v>
      </c>
      <c r="C27" s="1">
        <v>455</v>
      </c>
      <c r="D27" s="3">
        <f t="shared" si="0"/>
        <v>1.0364464692482915</v>
      </c>
    </row>
    <row r="28" spans="1:4" x14ac:dyDescent="0.15">
      <c r="B28" s="2" t="s">
        <v>4</v>
      </c>
      <c r="C28" s="1">
        <v>486</v>
      </c>
      <c r="D28" s="3">
        <f>+C28/C16</f>
        <v>0.90334572490706322</v>
      </c>
    </row>
    <row r="29" spans="1:4" x14ac:dyDescent="0.15">
      <c r="B29" s="2" t="s">
        <v>5</v>
      </c>
      <c r="C29" s="1">
        <v>440</v>
      </c>
      <c r="D29" s="3">
        <f t="shared" ref="D29:D39" si="1">+C29/C17</f>
        <v>0.60356652949245537</v>
      </c>
    </row>
    <row r="30" spans="1:4" x14ac:dyDescent="0.15">
      <c r="B30" s="2" t="s">
        <v>6</v>
      </c>
      <c r="C30" s="1">
        <v>594</v>
      </c>
      <c r="D30" s="3">
        <f t="shared" si="1"/>
        <v>0.89863842662632376</v>
      </c>
    </row>
    <row r="31" spans="1:4" x14ac:dyDescent="0.15">
      <c r="B31" s="2" t="s">
        <v>7</v>
      </c>
      <c r="C31" s="1">
        <v>887</v>
      </c>
      <c r="D31" s="3">
        <f t="shared" si="1"/>
        <v>1.1609947643979057</v>
      </c>
    </row>
    <row r="32" spans="1:4" x14ac:dyDescent="0.15">
      <c r="B32" s="2" t="s">
        <v>8</v>
      </c>
      <c r="C32" s="1">
        <v>656</v>
      </c>
      <c r="D32" s="3">
        <f t="shared" si="1"/>
        <v>0.78941034897713602</v>
      </c>
    </row>
    <row r="33" spans="1:6" x14ac:dyDescent="0.15">
      <c r="B33" s="2" t="s">
        <v>9</v>
      </c>
      <c r="C33" s="1">
        <v>587</v>
      </c>
      <c r="D33" s="3">
        <f t="shared" si="1"/>
        <v>0.85072463768115947</v>
      </c>
    </row>
    <row r="34" spans="1:6" x14ac:dyDescent="0.15">
      <c r="B34" s="2" t="s">
        <v>10</v>
      </c>
      <c r="C34" s="1">
        <v>724</v>
      </c>
      <c r="D34" s="3">
        <f t="shared" si="1"/>
        <v>1.046242774566474</v>
      </c>
    </row>
    <row r="35" spans="1:6" x14ac:dyDescent="0.15">
      <c r="B35" s="2" t="s">
        <v>14</v>
      </c>
      <c r="C35" s="1">
        <v>844</v>
      </c>
      <c r="D35" s="3">
        <f t="shared" si="1"/>
        <v>1.2597014925373133</v>
      </c>
    </row>
    <row r="36" spans="1:6" x14ac:dyDescent="0.15">
      <c r="B36" s="2" t="s">
        <v>15</v>
      </c>
      <c r="C36" s="1">
        <v>807</v>
      </c>
      <c r="D36" s="3">
        <f t="shared" si="1"/>
        <v>1.2080838323353293</v>
      </c>
      <c r="F36">
        <f>SUM(C25:C36)</f>
        <v>7533</v>
      </c>
    </row>
    <row r="37" spans="1:6" x14ac:dyDescent="0.15">
      <c r="A37" t="s">
        <v>0</v>
      </c>
      <c r="B37" s="2" t="s">
        <v>1</v>
      </c>
      <c r="C37" s="1">
        <v>635</v>
      </c>
      <c r="D37" s="3">
        <f t="shared" si="1"/>
        <v>1.2751004016064258</v>
      </c>
    </row>
    <row r="38" spans="1:6" x14ac:dyDescent="0.15">
      <c r="B38" s="2" t="s">
        <v>2</v>
      </c>
      <c r="C38" s="1">
        <v>455</v>
      </c>
      <c r="D38" s="3">
        <f t="shared" si="1"/>
        <v>0.81981981981981977</v>
      </c>
    </row>
    <row r="39" spans="1:6" x14ac:dyDescent="0.15">
      <c r="B39" s="2" t="s">
        <v>3</v>
      </c>
      <c r="C39" s="1">
        <v>597</v>
      </c>
      <c r="D39" s="3">
        <f t="shared" si="1"/>
        <v>1.3120879120879121</v>
      </c>
    </row>
    <row r="40" spans="1:6" x14ac:dyDescent="0.15">
      <c r="B40" s="2" t="s">
        <v>4</v>
      </c>
      <c r="C40" s="1">
        <v>644</v>
      </c>
      <c r="D40" s="3">
        <f t="shared" ref="D40:D46" si="2">+C40/C28</f>
        <v>1.3251028806584362</v>
      </c>
    </row>
    <row r="41" spans="1:6" x14ac:dyDescent="0.15">
      <c r="B41" s="2" t="s">
        <v>5</v>
      </c>
      <c r="C41" s="1">
        <v>556</v>
      </c>
      <c r="D41" s="3">
        <f t="shared" si="2"/>
        <v>1.2636363636363637</v>
      </c>
    </row>
    <row r="42" spans="1:6" x14ac:dyDescent="0.15">
      <c r="B42" s="2" t="s">
        <v>6</v>
      </c>
      <c r="C42" s="1">
        <v>523</v>
      </c>
      <c r="D42" s="3">
        <f t="shared" si="2"/>
        <v>0.88047138047138052</v>
      </c>
    </row>
    <row r="43" spans="1:6" x14ac:dyDescent="0.15">
      <c r="B43" s="2" t="s">
        <v>7</v>
      </c>
      <c r="C43" s="1">
        <v>674</v>
      </c>
      <c r="D43" s="3">
        <f t="shared" si="2"/>
        <v>0.75986471251409249</v>
      </c>
    </row>
    <row r="44" spans="1:6" x14ac:dyDescent="0.15">
      <c r="B44" s="2" t="s">
        <v>8</v>
      </c>
      <c r="C44" s="1">
        <v>237</v>
      </c>
      <c r="D44" s="3">
        <f t="shared" si="2"/>
        <v>0.36128048780487804</v>
      </c>
    </row>
    <row r="45" spans="1:6" x14ac:dyDescent="0.15">
      <c r="B45" s="2" t="s">
        <v>9</v>
      </c>
      <c r="C45" s="1">
        <v>679</v>
      </c>
      <c r="D45" s="3">
        <f t="shared" si="2"/>
        <v>1.1567291311754684</v>
      </c>
    </row>
    <row r="46" spans="1:6" x14ac:dyDescent="0.15">
      <c r="B46" s="2" t="s">
        <v>10</v>
      </c>
      <c r="C46" s="1">
        <v>589</v>
      </c>
      <c r="D46" s="3">
        <f t="shared" si="2"/>
        <v>0.81353591160220995</v>
      </c>
    </row>
    <row r="47" spans="1:6" x14ac:dyDescent="0.15">
      <c r="B47" s="2" t="s">
        <v>14</v>
      </c>
      <c r="C47" s="1">
        <v>453</v>
      </c>
      <c r="D47" s="3">
        <f>+C47/C35</f>
        <v>0.53672985781990523</v>
      </c>
    </row>
    <row r="48" spans="1:6" x14ac:dyDescent="0.15">
      <c r="B48" s="2" t="s">
        <v>15</v>
      </c>
      <c r="C48" s="1">
        <v>722</v>
      </c>
      <c r="D48" s="3">
        <f>+C48/C36</f>
        <v>0.89467162329615857</v>
      </c>
      <c r="F48">
        <f>SUM(C37:C48)</f>
        <v>6764</v>
      </c>
    </row>
    <row r="49" spans="1:6" x14ac:dyDescent="0.15">
      <c r="A49" t="s">
        <v>51</v>
      </c>
      <c r="B49" s="2" t="s">
        <v>1</v>
      </c>
      <c r="C49" s="1">
        <v>591</v>
      </c>
      <c r="D49" s="3">
        <f t="shared" ref="D49:D58" si="3">+C49/C37</f>
        <v>0.93070866141732278</v>
      </c>
    </row>
    <row r="50" spans="1:6" x14ac:dyDescent="0.15">
      <c r="B50" s="2" t="s">
        <v>2</v>
      </c>
      <c r="C50" s="1">
        <v>613</v>
      </c>
      <c r="D50" s="3">
        <f t="shared" si="3"/>
        <v>1.3472527472527474</v>
      </c>
    </row>
    <row r="51" spans="1:6" x14ac:dyDescent="0.15">
      <c r="B51" s="2" t="s">
        <v>3</v>
      </c>
      <c r="C51" s="1">
        <v>449</v>
      </c>
      <c r="D51" s="3">
        <f t="shared" si="3"/>
        <v>0.75209380234505863</v>
      </c>
    </row>
    <row r="52" spans="1:6" x14ac:dyDescent="0.15">
      <c r="B52" s="2" t="s">
        <v>4</v>
      </c>
      <c r="C52" s="1">
        <v>752</v>
      </c>
      <c r="D52" s="3">
        <f t="shared" si="3"/>
        <v>1.1677018633540373</v>
      </c>
    </row>
    <row r="53" spans="1:6" x14ac:dyDescent="0.15">
      <c r="B53" s="2" t="s">
        <v>5</v>
      </c>
      <c r="C53" s="1">
        <v>549</v>
      </c>
      <c r="D53" s="3">
        <f t="shared" si="3"/>
        <v>0.98741007194244601</v>
      </c>
    </row>
    <row r="54" spans="1:6" x14ac:dyDescent="0.15">
      <c r="B54" s="2" t="s">
        <v>6</v>
      </c>
      <c r="C54" s="1">
        <v>655</v>
      </c>
      <c r="D54" s="3">
        <f t="shared" si="3"/>
        <v>1.2523900573613767</v>
      </c>
    </row>
    <row r="55" spans="1:6" x14ac:dyDescent="0.15">
      <c r="B55" s="2" t="s">
        <v>7</v>
      </c>
      <c r="C55" s="1">
        <v>628</v>
      </c>
      <c r="D55" s="3">
        <f t="shared" si="3"/>
        <v>0.93175074183976259</v>
      </c>
    </row>
    <row r="56" spans="1:6" x14ac:dyDescent="0.15">
      <c r="B56" s="2" t="s">
        <v>8</v>
      </c>
      <c r="C56" s="1">
        <v>568</v>
      </c>
      <c r="D56" s="3">
        <f t="shared" si="3"/>
        <v>2.3966244725738397</v>
      </c>
    </row>
    <row r="57" spans="1:6" x14ac:dyDescent="0.15">
      <c r="B57" s="2" t="s">
        <v>9</v>
      </c>
      <c r="C57" s="1">
        <v>642</v>
      </c>
      <c r="D57" s="3">
        <f t="shared" si="3"/>
        <v>0.94550810014727538</v>
      </c>
    </row>
    <row r="58" spans="1:6" x14ac:dyDescent="0.15">
      <c r="B58" s="2" t="s">
        <v>10</v>
      </c>
      <c r="C58" s="1">
        <v>758</v>
      </c>
      <c r="D58" s="3">
        <f t="shared" si="3"/>
        <v>1.2869269949066213</v>
      </c>
    </row>
    <row r="59" spans="1:6" x14ac:dyDescent="0.15">
      <c r="B59" s="2" t="s">
        <v>14</v>
      </c>
      <c r="C59" s="1">
        <v>789</v>
      </c>
      <c r="D59" s="3">
        <f>+C59/C47</f>
        <v>1.7417218543046358</v>
      </c>
    </row>
    <row r="60" spans="1:6" x14ac:dyDescent="0.15">
      <c r="B60" s="2" t="s">
        <v>15</v>
      </c>
      <c r="C60" s="1">
        <v>653</v>
      </c>
      <c r="D60" s="3">
        <f>+C60/C48</f>
        <v>0.90443213296398894</v>
      </c>
      <c r="F60">
        <f>SUM(C49:C60)</f>
        <v>7647</v>
      </c>
    </row>
  </sheetData>
  <phoneticPr fontId="2"/>
  <pageMargins left="0.75" right="0.75" top="1" bottom="1" header="0.51200000000000001" footer="0.51200000000000001"/>
  <pageSetup paperSize="9" scale="8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4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月別20年</vt:lpstr>
      <vt:lpstr>市町別</vt:lpstr>
      <vt:lpstr>Sheet3</vt:lpstr>
      <vt:lpstr>Sheet2</vt:lpstr>
      <vt:lpstr>20年度着工グラフ</vt:lpstr>
      <vt:lpstr>Graph17-20</vt:lpstr>
      <vt:lpstr>月別20年!Print_Area</vt:lpstr>
      <vt:lpstr>市町別!Print_Area</vt:lpstr>
      <vt:lpstr>市町別!Print_Titles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C02-2191</dc:creator>
  <cp:lastModifiedBy>C14-3430</cp:lastModifiedBy>
  <cp:lastPrinted>2009-02-04T00:41:58Z</cp:lastPrinted>
  <dcterms:created xsi:type="dcterms:W3CDTF">2007-10-24T08:25:23Z</dcterms:created>
  <dcterms:modified xsi:type="dcterms:W3CDTF">2015-09-15T02:04:14Z</dcterms:modified>
</cp:coreProperties>
</file>