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O37" i="10"/>
  <c r="BE37" i="10"/>
  <c r="AM37" i="10"/>
  <c r="CO36" i="10"/>
  <c r="BE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U37" i="10" s="1"/>
  <c r="AM34" i="10" l="1"/>
  <c r="AM35" i="10" s="1"/>
  <c r="BE34" i="10"/>
  <c r="BE35" i="10" s="1"/>
  <c r="BW34" i="10" l="1"/>
  <c r="BW35" i="10" s="1"/>
  <c r="BW36" i="10" s="1"/>
  <c r="BW37" i="10" s="1"/>
  <c r="BW38" i="10" s="1"/>
  <c r="CO34" i="10" l="1"/>
  <c r="CO35" i="10" s="1"/>
</calcChain>
</file>

<file path=xl/sharedStrings.xml><?xml version="1.0" encoding="utf-8"?>
<sst xmlns="http://schemas.openxmlformats.org/spreadsheetml/2006/main" count="1163" uniqueCount="619">
  <si>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</si>
  <si>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</si>
  <si>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</si>
  <si>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</si>
  <si>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</si>
  <si>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</si>
  <si>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</si>
  <si>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</si>
  <si>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</si>
  <si>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</si>
  <si>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</si>
  <si>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</si>
  <si>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</si>
  <si>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</si>
  <si>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</si>
  <si>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</si>
  <si>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</si>
  <si>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</si>
  <si>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</si>
  <si>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</si>
  <si>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</si>
  <si>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</si>
  <si>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</si>
  <si>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</si>
  <si>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</si>
  <si>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</si>
  <si>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</si>
  <si>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</si>
  <si>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</si>
  <si>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</si>
  <si>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</si>
  <si>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</si>
  <si>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</si>
  <si>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</si>
  <si>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</si>
  <si>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</si>
  <si>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</si>
  <si>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</si>
  <si>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</si>
  <si>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</si>
  <si>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</si>
  <si>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</si>
  <si>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</si>
  <si>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</si>
  <si>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</si>
  <si>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</si>
  <si>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</si>
  <si>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</si>
  <si>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</si>
  <si>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</si>
  <si>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</si>
  <si>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</si>
  <si>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</si>
  <si>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</si>
  <si>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</si>
  <si>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</si>
  <si>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</si>
  <si>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</si>
  <si>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</si>
  <si>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</si>
  <si>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</si>
  <si>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</si>
  <si>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</si>
  <si>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</si>
  <si>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</si>
  <si>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</si>
  <si>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</si>
  <si>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</si>
  <si>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</si>
  <si>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</si>
  <si>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</si>
  <si>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</si>
  <si>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</si>
  <si>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</si>
  <si>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</si>
  <si>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</si>
  <si>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</si>
  <si>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</si>
  <si>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</si>
  <si>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</si>
  <si>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</si>
  <si>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</si>
  <si>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</si>
  <si>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</si>
  <si>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</si>
  <si>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</si>
  <si>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</si>
  <si>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</si>
  <si>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</si>
  <si>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</si>
  <si>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</si>
  <si>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</si>
  <si>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</si>
  <si>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</si>
  <si>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</si>
  <si>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</si>
  <si>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</si>
  <si>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</si>
  <si>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</si>
  <si>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</si>
  <si>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</si>
  <si>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</si>
  <si>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</si>
  <si>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</si>
  <si>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</si>
  <si>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</si>
  <si>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</si>
  <si>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</si>
  <si>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</si>
  <si>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</si>
  <si>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</si>
  <si>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</si>
  <si>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</si>
  <si>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</si>
  <si>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</si>
  <si>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</si>
  <si>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</si>
  <si>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</si>
  <si>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</si>
  <si>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</si>
  <si>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</si>
  <si>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</si>
  <si>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</si>
  <si>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</si>
  <si>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</si>
  <si>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</si>
  <si>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</si>
  <si>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</si>
  <si>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</si>
  <si>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</si>
  <si>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</si>
  <si>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</si>
  <si>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</si>
  <si>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</si>
  <si>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</si>
  <si>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</si>
  <si>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</si>
  <si>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</si>
  <si>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</si>
  <si>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</si>
  <si>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</si>
  <si>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</si>
  <si>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</si>
  <si>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</si>
  <si>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</si>
  <si>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</si>
  <si>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</si>
  <si>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</si>
  <si>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</si>
  <si>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</si>
  <si>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</si>
  <si>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</si>
  <si>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</si>
  <si>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</si>
  <si>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</si>
  <si>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</si>
  <si>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</si>
  <si>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</si>
  <si>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</si>
  <si>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</si>
  <si>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</si>
  <si>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</si>
  <si>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</si>
  <si>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</si>
  <si>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</si>
  <si>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</si>
  <si>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</si>
  <si>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</si>
  <si>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</si>
  <si>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</si>
  <si>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</si>
  <si>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</si>
  <si>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</si>
  <si>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</si>
  <si>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</si>
  <si>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</si>
  <si>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</si>
  <si>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</si>
  <si>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</si>
  <si>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</si>
  <si>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</si>
  <si>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</si>
  <si>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</si>
  <si>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</si>
  <si>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</si>
  <si>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</si>
  <si>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</si>
  <si>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</si>
  <si>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</si>
  <si>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</si>
  <si>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</si>
  <si>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</si>
  <si>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</si>
  <si>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</si>
  <si>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</si>
  <si>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</si>
  <si>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</si>
  <si>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</si>
  <si>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</si>
  <si>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</si>
  <si>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</si>
  <si>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</si>
  <si>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</si>
  <si>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</si>
  <si>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</si>
  <si>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</si>
  <si>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</si>
  <si>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</si>
  <si>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</si>
  <si>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</si>
  <si>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</si>
  <si>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香川県綾川町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</si>
  <si>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</si>
  <si>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</si>
  <si>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</si>
  <si>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</si>
  <si>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</si>
  <si>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</si>
  <si>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</si>
  <si>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</si>
  <si>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</si>
  <si>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</si>
  <si>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</si>
  <si>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</si>
  <si>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</si>
  <si>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</si>
  <si>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</si>
  <si>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</si>
  <si>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</si>
  <si>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</si>
  <si>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</si>
  <si>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</si>
  <si>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</si>
  <si>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</si>
  <si>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</si>
  <si>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</si>
  <si>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</si>
  <si>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</si>
  <si>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</si>
  <si>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</si>
  <si>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</si>
  <si>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</si>
  <si>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</si>
  <si>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</si>
  <si>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</si>
  <si>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</si>
  <si>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</si>
  <si>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</si>
  <si>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</si>
  <si>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</si>
  <si>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</si>
  <si>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</si>
  <si>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</si>
  <si>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</si>
  <si>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</si>
  <si>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</si>
  <si>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</si>
  <si>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</si>
  <si>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</si>
  <si>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</si>
  <si>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</si>
  <si>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</si>
  <si>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</si>
  <si>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</si>
  <si>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</si>
  <si>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</si>
  <si>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</si>
  <si>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</si>
  <si>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</si>
  <si>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</si>
  <si>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</si>
  <si>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</si>
  <si>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</si>
  <si>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</si>
  <si>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</si>
  <si>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</si>
  <si>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</si>
  <si>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</si>
  <si>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</si>
  <si>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</si>
  <si>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</si>
  <si>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</si>
  <si>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</si>
  <si>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</si>
  <si>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</si>
  <si>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</si>
  <si>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</si>
  <si>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</si>
  <si>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</si>
  <si>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</si>
  <si>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</si>
  <si>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</si>
  <si>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</si>
  <si>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</si>
  <si>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</si>
  <si>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</si>
  <si>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</si>
  <si>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</si>
  <si>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</si>
  <si>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</si>
  <si>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</si>
  <si>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</si>
  <si>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</si>
  <si>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</si>
  <si>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</si>
  <si>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</si>
  <si>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</si>
  <si>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</si>
  <si>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</si>
  <si>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</si>
  <si>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</si>
  <si>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</si>
  <si>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</si>
  <si>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</si>
  <si>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</si>
  <si>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</si>
  <si>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</si>
  <si>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</si>
  <si>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</si>
  <si>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</si>
  <si>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</si>
  <si>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</si>
  <si>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</si>
  <si>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</si>
  <si>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</si>
  <si>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</si>
  <si>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</si>
  <si>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</si>
  <si>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</si>
  <si>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</si>
  <si>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</si>
  <si>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</si>
  <si>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</si>
  <si>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</si>
  <si>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</si>
  <si>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</si>
  <si>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</si>
  <si>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</si>
  <si>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</si>
  <si>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</si>
  <si>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</si>
  <si>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</si>
  <si>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</si>
  <si>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</si>
  <si>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</si>
  <si>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</si>
  <si>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</si>
  <si>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</si>
  <si>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</si>
  <si>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</si>
  <si>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</si>
  <si>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</si>
  <si>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</si>
  <si>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</si>
  <si>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</si>
  <si>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</si>
  <si>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</si>
  <si>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</si>
  <si>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</si>
  <si>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</si>
  <si>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</si>
  <si>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香川県綾川町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</si>
  <si>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</si>
  <si>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</si>
  <si>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</si>
  <si>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</si>
  <si>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</si>
  <si>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</si>
  <si>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</si>
  <si>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</si>
  <si>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</si>
  <si>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</si>
  <si>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</si>
  <si>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</si>
  <si>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</si>
  <si>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</si>
  <si>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</si>
  <si>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</si>
  <si>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</si>
  <si>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</si>
  <si>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</si>
  <si>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</si>
  <si>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</si>
  <si>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</si>
  <si>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</si>
  <si>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</si>
  <si>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</si>
  <si>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</si>
  <si>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</si>
  <si>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</si>
  <si>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</si>
  <si>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</si>
  <si>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</si>
  <si>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</si>
  <si>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</si>
  <si>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</si>
  <si>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</si>
  <si>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</si>
  <si>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</si>
  <si>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</si>
  <si>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</si>
  <si>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</si>
  <si>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</si>
  <si>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</si>
  <si>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</si>
  <si>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</si>
  <si>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</si>
  <si>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</si>
  <si>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</si>
  <si>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</si>
  <si>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</si>
  <si>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</si>
  <si>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</si>
  <si>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</si>
  <si>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</si>
  <si>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</si>
  <si>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</si>
  <si>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</si>
  <si>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</si>
  <si>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</si>
  <si>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</si>
  <si>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</si>
  <si>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</si>
  <si>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</si>
  <si>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</si>
  <si>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</si>
  <si>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</si>
  <si>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</si>
  <si>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</si>
  <si>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</si>
  <si>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</si>
  <si>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</si>
  <si>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</si>
  <si>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</si>
  <si>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</si>
  <si>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</si>
  <si>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</si>
  <si>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</si>
  <si>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</si>
  <si>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</si>
  <si>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</si>
  <si>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</si>
  <si>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</si>
  <si>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</si>
  <si>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</si>
  <si>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</si>
  <si>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</si>
  <si>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</si>
  <si>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</si>
  <si>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</si>
  <si>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</si>
  <si>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</si>
  <si>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</si>
  <si>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</si>
  <si>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</si>
  <si>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</si>
  <si>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</si>
  <si>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</si>
  <si>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</si>
  <si>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</si>
  <si>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</si>
  <si>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</si>
  <si>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</si>
  <si>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</si>
  <si>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</si>
  <si>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</si>
  <si>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</si>
  <si>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</si>
  <si>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</si>
  <si>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</si>
  <si>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</si>
  <si>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</si>
  <si>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</si>
  <si>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</si>
  <si>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</si>
  <si>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</si>
  <si>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</si>
  <si>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</si>
  <si>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</si>
  <si>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</si>
  <si>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</si>
  <si>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</si>
  <si>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</si>
  <si>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</si>
  <si>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</si>
  <si>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</si>
  <si>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</si>
  <si>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</si>
  <si>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</si>
  <si>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</si>
  <si>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</si>
  <si>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</si>
  <si>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</si>
  <si>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</si>
  <si>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</si>
  <si>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</si>
  <si>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</si>
  <si>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</si>
  <si>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</si>
  <si>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</si>
  <si>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</si>
  <si>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</si>
  <si>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</si>
  <si>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</si>
  <si>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</si>
  <si>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</si>
  <si>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</si>
  <si>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</si>
  <si>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</si>
  <si>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</si>
  <si>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</si>
  <si>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</si>
  <si>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</si>
  <si>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</si>
  <si>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</si>
  <si>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</si>
  <si>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</si>
  <si>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</si>
  <si>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</si>
  <si>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</si>
  <si>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</si>
  <si>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</si>
  <si>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</si>
  <si>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</si>
  <si>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</si>
  <si>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</si>
  <si>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</si>
  <si>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</si>
  <si>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</si>
  <si>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</si>
  <si>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</si>
  <si>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</si>
  <si>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</si>
  <si>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</si>
  <si>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</si>
  <si>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</si>
  <si>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</si>
  <si>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</si>
  <si>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</si>
  <si>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</si>
  <si>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</si>
  <si>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</si>
  <si>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</si>
  <si>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</si>
  <si>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</si>
  <si>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</si>
  <si>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</si>
  <si>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</si>
  <si>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</si>
  <si>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</si>
  <si>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</si>
  <si>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</si>
  <si>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</si>
  <si>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</si>
  <si>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</si>
  <si>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</si>
  <si>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</si>
  <si>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</si>
  <si>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</si>
  <si>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</si>
  <si>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</si>
  <si>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</si>
  <si>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</si>
  <si>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</si>
  <si>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</si>
  <si>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</si>
  <si>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</si>
  <si>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</si>
  <si>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</si>
  <si>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</si>
  <si>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2.22</t>
  </si>
  <si>
    <t>▲ 8.67</t>
  </si>
  <si>
    <t>▲ 14.92</t>
  </si>
  <si>
    <t>▲ 14.61</t>
  </si>
  <si>
    <t>▲ 5.56</t>
  </si>
  <si>
    <t>国民健康保険陶病院事業会計</t>
  </si>
  <si>
    <t>一般会計</t>
  </si>
  <si>
    <t>国民健康保険特別会計</t>
  </si>
  <si>
    <t>介護老人保健施設事業会計</t>
  </si>
  <si>
    <t>介護保険特別会計</t>
  </si>
  <si>
    <t>下水道事業特別会計</t>
  </si>
  <si>
    <t>国民健康保険診療所特別会計</t>
  </si>
  <si>
    <t>墓園事業特別会計</t>
  </si>
  <si>
    <t>その他会計（赤字）</t>
  </si>
  <si>
    <t>その他会計（黒字）</t>
  </si>
  <si>
    <t>H25末</t>
    <phoneticPr fontId="5"/>
  </si>
  <si>
    <t>H26末</t>
    <phoneticPr fontId="5"/>
  </si>
  <si>
    <t>H27末</t>
    <phoneticPr fontId="5"/>
  </si>
  <si>
    <t>H28末</t>
    <phoneticPr fontId="5"/>
  </si>
  <si>
    <t>H29末</t>
    <phoneticPr fontId="5"/>
  </si>
  <si>
    <t>香川県市町総合事務組合</t>
  </si>
  <si>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</si>
  <si>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</si>
  <si>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t>
    <phoneticPr fontId="2"/>
  </si>
  <si>
    <t>-</t>
    <phoneticPr fontId="2"/>
  </si>
  <si>
    <t>-</t>
    <phoneticPr fontId="5"/>
  </si>
  <si>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</si>
  <si>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</si>
  <si>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t>
    <phoneticPr fontId="5"/>
  </si>
  <si>
    <t>公共施設等長寿命化基金</t>
    <phoneticPr fontId="2"/>
  </si>
  <si>
    <t>まちづくり整備基金</t>
    <phoneticPr fontId="2"/>
  </si>
  <si>
    <t>学校施設整備基金</t>
    <phoneticPr fontId="2"/>
  </si>
  <si>
    <t>塵埃埋立場建設基金</t>
    <phoneticPr fontId="2"/>
  </si>
  <si>
    <t>子育て支援基金</t>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</si>
  <si>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</si>
  <si>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</si>
  <si>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法適用企業</t>
    <rPh sb="0" eb="1">
      <t>ホウ</t>
    </rPh>
    <rPh sb="1" eb="3">
      <t>テキヨウ</t>
    </rPh>
    <rPh sb="3" eb="5">
      <t>キギョウ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</si>
  <si>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</si>
  <si>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</si>
  <si>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</si>
  <si>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</si>
  <si>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</si>
  <si>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については類似団体平均を大きく下回っている。これは、合併後より取り組んでいる集中改革プラン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</si>
  <si>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</si>
  <si>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</si>
  <si>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</si>
  <si>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行財政改革大綱において地方債の新規発行を抑制してきた結果、将来負担比率は類似団体平均を大きく下回っている。また、有形固定資産減価償却率についても、H30時点において類似団体の平均を下回ることができているが、これは公共施設等総合管理計画において公共施設等の延べ床面積を５％削減するという目標を設定しており、それに向けて取り組んでいることが要因である。</t>
    <rPh sb="82" eb="84">
      <t>ルイジ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</si>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</sst>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D99B-42E0-8065-EFB25ACD1E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75884</c:v>
                </c:pt>
                <c:pt idx="1">
                  <c:v>102672</c:v>
                </c:pt>
                <c:pt idx="2">
                  <c:v>47691</c:v>
                </c:pt>
                <c:pt idx="3">
                  <c:v>54660</c:v>
                </c:pt>
                <c:pt idx="4">
                  <c:v>47383</c:v>
                </c:pt>
              </c:numCache>
            </c:numRef>
          </c:val>
          <c:smooth val="0"/>
          <c:extLst>
            <c:ext xmlns:c16="http://schemas.microsoft.com/office/drawing/2014/chart" uri="{C3380CC4-5D6E-409C-BE32-E72D297353CC}">
              <c16:uniqueId val="{00000001-D99B-42E0-8065-EFB25ACD1E0E}"/>
            </c:ext>
          </c:extLst>
        </c:ser>
        <c:dLbls>
          <c:showLegendKey val="0"/>
          <c:showVal val="0"/>
          <c:showCatName val="0"/>
          <c:showSerName val="0"/>
          <c:showPercent val="0"/>
          <c:showBubbleSize val="0"/>
        </c:dLbls>
        <c:marker val="1"/>
        <c:smooth val="0"/>
        <c:axId val="303005608"/>
        <c:axId val="303002080"/>
      </c:lineChart>
      <c:catAx>
        <c:axId val="303005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002080"/>
        <c:crosses val="autoZero"/>
        <c:auto val="1"/>
        <c:lblAlgn val="ctr"/>
        <c:lblOffset val="100"/>
        <c:tickLblSkip val="1"/>
        <c:tickMarkSkip val="1"/>
        <c:noMultiLvlLbl val="0"/>
      </c:catAx>
      <c:valAx>
        <c:axId val="303002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005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11.83</c:v>
                </c:pt>
                <c:pt idx="1">
                  <c:v>12.34</c:v>
                </c:pt>
                <c:pt idx="2">
                  <c:v>12.18</c:v>
                </c:pt>
                <c:pt idx="3">
                  <c:v>12.08</c:v>
                </c:pt>
                <c:pt idx="4">
                  <c:v>9.27</c:v>
                </c:pt>
              </c:numCache>
            </c:numRef>
          </c:val>
          <c:extLst>
            <c:ext xmlns:c16="http://schemas.microsoft.com/office/drawing/2014/chart" uri="{C3380CC4-5D6E-409C-BE32-E72D297353CC}">
              <c16:uniqueId val="{00000000-578F-4670-89CE-1D4FAA68A9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69.73</c:v>
                </c:pt>
                <c:pt idx="1">
                  <c:v>69.08</c:v>
                </c:pt>
                <c:pt idx="2">
                  <c:v>66.09</c:v>
                </c:pt>
                <c:pt idx="3">
                  <c:v>62.67</c:v>
                </c:pt>
                <c:pt idx="4">
                  <c:v>71.08</c:v>
                </c:pt>
              </c:numCache>
            </c:numRef>
          </c:val>
          <c:extLst>
            <c:ext xmlns:c16="http://schemas.microsoft.com/office/drawing/2014/chart" uri="{C3380CC4-5D6E-409C-BE32-E72D297353CC}">
              <c16:uniqueId val="{00000001-578F-4670-89CE-1D4FAA68A980}"/>
            </c:ext>
          </c:extLst>
        </c:ser>
        <c:dLbls>
          <c:showLegendKey val="0"/>
          <c:showVal val="0"/>
          <c:showCatName val="0"/>
          <c:showSerName val="0"/>
          <c:showPercent val="0"/>
          <c:showBubbleSize val="0"/>
        </c:dLbls>
        <c:gapWidth val="250"/>
        <c:overlap val="100"/>
        <c:axId val="303004432"/>
        <c:axId val="303002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-2.2200000000000002</c:v>
                </c:pt>
                <c:pt idx="1">
                  <c:v>-8.67</c:v>
                </c:pt>
                <c:pt idx="2">
                  <c:v>-14.92</c:v>
                </c:pt>
                <c:pt idx="3">
                  <c:v>-14.61</c:v>
                </c:pt>
                <c:pt idx="4">
                  <c:v>-5.56</c:v>
                </c:pt>
              </c:numCache>
            </c:numRef>
          </c:val>
          <c:smooth val="0"/>
          <c:extLst>
            <c:ext xmlns:c16="http://schemas.microsoft.com/office/drawing/2014/chart" uri="{C3380CC4-5D6E-409C-BE32-E72D297353CC}">
              <c16:uniqueId val="{00000002-578F-4670-89CE-1D4FAA68A980}"/>
            </c:ext>
          </c:extLst>
        </c:ser>
        <c:dLbls>
          <c:showLegendKey val="0"/>
          <c:showVal val="0"/>
          <c:showCatName val="0"/>
          <c:showSerName val="0"/>
          <c:showPercent val="0"/>
          <c:showBubbleSize val="0"/>
        </c:dLbls>
        <c:marker val="1"/>
        <c:smooth val="0"/>
        <c:axId val="303004432"/>
        <c:axId val="303002472"/>
      </c:lineChart>
      <c:catAx>
        <c:axId val="30300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002472"/>
        <c:crosses val="autoZero"/>
        <c:auto val="1"/>
        <c:lblAlgn val="ctr"/>
        <c:lblOffset val="100"/>
        <c:tickLblSkip val="1"/>
        <c:tickMarkSkip val="1"/>
        <c:noMultiLvlLbl val="0"/>
      </c:catAx>
      <c:valAx>
        <c:axId val="30300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00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10.68</c:v>
                </c:pt>
                <c:pt idx="2">
                  <c:v>#N/A</c:v>
                </c:pt>
                <c:pt idx="3">
                  <c:v>9.43</c:v>
                </c:pt>
                <c:pt idx="4">
                  <c:v>#N/A</c:v>
                </c:pt>
                <c:pt idx="5">
                  <c:v>7.17</c:v>
                </c:pt>
                <c:pt idx="6">
                  <c:v>#N/A</c:v>
                </c:pt>
                <c:pt idx="7">
                  <c:v>7.02</c:v>
                </c:pt>
                <c:pt idx="8">
                  <c:v>#N/A</c:v>
                </c:pt>
                <c:pt idx="9">
                  <c:v>0.06</c:v>
                </c:pt>
              </c:numCache>
            </c:numRef>
          </c:val>
          <c:extLst>
            <c:ext xmlns:c16="http://schemas.microsoft.com/office/drawing/2014/chart" uri="{C3380CC4-5D6E-409C-BE32-E72D297353CC}">
              <c16:uniqueId val="{00000000-2F2F-447E-AF7B-2FA9F25437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2F-447E-AF7B-2FA9F25437A6}"/>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7.0000000000000007E-2</c:v>
                </c:pt>
                <c:pt idx="6">
                  <c:v>#N/A</c:v>
                </c:pt>
                <c:pt idx="7">
                  <c:v>0.01</c:v>
                </c:pt>
                <c:pt idx="8">
                  <c:v>#N/A</c:v>
                </c:pt>
                <c:pt idx="9">
                  <c:v>7.0000000000000007E-2</c:v>
                </c:pt>
              </c:numCache>
            </c:numRef>
          </c:val>
          <c:extLst>
            <c:ext xmlns:c16="http://schemas.microsoft.com/office/drawing/2014/chart" uri="{C3380CC4-5D6E-409C-BE32-E72D297353CC}">
              <c16:uniqueId val="{00000002-2F2F-447E-AF7B-2FA9F25437A6}"/>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0.44</c:v>
                </c:pt>
                <c:pt idx="2">
                  <c:v>#N/A</c:v>
                </c:pt>
                <c:pt idx="3">
                  <c:v>0.33</c:v>
                </c:pt>
                <c:pt idx="4">
                  <c:v>#N/A</c:v>
                </c:pt>
                <c:pt idx="5">
                  <c:v>0.22</c:v>
                </c:pt>
                <c:pt idx="6">
                  <c:v>#N/A</c:v>
                </c:pt>
                <c:pt idx="7">
                  <c:v>0.24</c:v>
                </c:pt>
                <c:pt idx="8">
                  <c:v>#N/A</c:v>
                </c:pt>
                <c:pt idx="9">
                  <c:v>0.18</c:v>
                </c:pt>
              </c:numCache>
            </c:numRef>
          </c:val>
          <c:extLst>
            <c:ext xmlns:c16="http://schemas.microsoft.com/office/drawing/2014/chart" uri="{C3380CC4-5D6E-409C-BE32-E72D297353CC}">
              <c16:uniqueId val="{00000003-2F2F-447E-AF7B-2FA9F25437A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0.27</c:v>
                </c:pt>
                <c:pt idx="4">
                  <c:v>#N/A</c:v>
                </c:pt>
                <c:pt idx="5">
                  <c:v>0.28999999999999998</c:v>
                </c:pt>
                <c:pt idx="6">
                  <c:v>#N/A</c:v>
                </c:pt>
                <c:pt idx="7">
                  <c:v>0.13</c:v>
                </c:pt>
                <c:pt idx="8">
                  <c:v>#N/A</c:v>
                </c:pt>
                <c:pt idx="9">
                  <c:v>0.28999999999999998</c:v>
                </c:pt>
              </c:numCache>
            </c:numRef>
          </c:val>
          <c:extLst>
            <c:ext xmlns:c16="http://schemas.microsoft.com/office/drawing/2014/chart" uri="{C3380CC4-5D6E-409C-BE32-E72D297353CC}">
              <c16:uniqueId val="{00000004-2F2F-447E-AF7B-2FA9F25437A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0.4</c:v>
                </c:pt>
                <c:pt idx="4">
                  <c:v>#N/A</c:v>
                </c:pt>
                <c:pt idx="5">
                  <c:v>0.72</c:v>
                </c:pt>
                <c:pt idx="6">
                  <c:v>#N/A</c:v>
                </c:pt>
                <c:pt idx="7">
                  <c:v>0.92</c:v>
                </c:pt>
                <c:pt idx="8">
                  <c:v>#N/A</c:v>
                </c:pt>
                <c:pt idx="9">
                  <c:v>1.22</c:v>
                </c:pt>
              </c:numCache>
            </c:numRef>
          </c:val>
          <c:extLst>
            <c:ext xmlns:c16="http://schemas.microsoft.com/office/drawing/2014/chart" uri="{C3380CC4-5D6E-409C-BE32-E72D297353CC}">
              <c16:uniqueId val="{00000005-2F2F-447E-AF7B-2FA9F25437A6}"/>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3.93</c:v>
                </c:pt>
                <c:pt idx="2">
                  <c:v>#N/A</c:v>
                </c:pt>
                <c:pt idx="3">
                  <c:v>3.04</c:v>
                </c:pt>
                <c:pt idx="4">
                  <c:v>#N/A</c:v>
                </c:pt>
                <c:pt idx="5">
                  <c:v>2.5</c:v>
                </c:pt>
                <c:pt idx="6">
                  <c:v>#N/A</c:v>
                </c:pt>
                <c:pt idx="7">
                  <c:v>1.94</c:v>
                </c:pt>
                <c:pt idx="8">
                  <c:v>#N/A</c:v>
                </c:pt>
                <c:pt idx="9">
                  <c:v>1.28</c:v>
                </c:pt>
              </c:numCache>
            </c:numRef>
          </c:val>
          <c:extLst>
            <c:ext xmlns:c16="http://schemas.microsoft.com/office/drawing/2014/chart" uri="{C3380CC4-5D6E-409C-BE32-E72D297353CC}">
              <c16:uniqueId val="{00000006-2F2F-447E-AF7B-2FA9F25437A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0.11</c:v>
                </c:pt>
                <c:pt idx="4">
                  <c:v>#N/A</c:v>
                </c:pt>
                <c:pt idx="5">
                  <c:v>0.2</c:v>
                </c:pt>
                <c:pt idx="6">
                  <c:v>#N/A</c:v>
                </c:pt>
                <c:pt idx="7">
                  <c:v>1.53</c:v>
                </c:pt>
                <c:pt idx="8">
                  <c:v>#N/A</c:v>
                </c:pt>
                <c:pt idx="9">
                  <c:v>1.35</c:v>
                </c:pt>
              </c:numCache>
            </c:numRef>
          </c:val>
          <c:extLst>
            <c:ext xmlns:c16="http://schemas.microsoft.com/office/drawing/2014/chart" uri="{C3380CC4-5D6E-409C-BE32-E72D297353CC}">
              <c16:uniqueId val="{00000007-2F2F-447E-AF7B-2FA9F25437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11.72</c:v>
                </c:pt>
                <c:pt idx="2">
                  <c:v>#N/A</c:v>
                </c:pt>
                <c:pt idx="3">
                  <c:v>12.25</c:v>
                </c:pt>
                <c:pt idx="4">
                  <c:v>#N/A</c:v>
                </c:pt>
                <c:pt idx="5">
                  <c:v>12.04</c:v>
                </c:pt>
                <c:pt idx="6">
                  <c:v>#N/A</c:v>
                </c:pt>
                <c:pt idx="7">
                  <c:v>12</c:v>
                </c:pt>
                <c:pt idx="8">
                  <c:v>#N/A</c:v>
                </c:pt>
                <c:pt idx="9">
                  <c:v>9.16</c:v>
                </c:pt>
              </c:numCache>
            </c:numRef>
          </c:val>
          <c:extLst>
            <c:ext xmlns:c16="http://schemas.microsoft.com/office/drawing/2014/chart" uri="{C3380CC4-5D6E-409C-BE32-E72D297353CC}">
              <c16:uniqueId val="{00000008-2F2F-447E-AF7B-2FA9F25437A6}"/>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32.47</c:v>
                </c:pt>
                <c:pt idx="2">
                  <c:v>#N/A</c:v>
                </c:pt>
                <c:pt idx="3">
                  <c:v>31.51</c:v>
                </c:pt>
                <c:pt idx="4">
                  <c:v>#N/A</c:v>
                </c:pt>
                <c:pt idx="5">
                  <c:v>34.22</c:v>
                </c:pt>
                <c:pt idx="6">
                  <c:v>#N/A</c:v>
                </c:pt>
                <c:pt idx="7">
                  <c:v>33.840000000000003</c:v>
                </c:pt>
                <c:pt idx="8">
                  <c:v>#N/A</c:v>
                </c:pt>
                <c:pt idx="9">
                  <c:v>34.840000000000003</c:v>
                </c:pt>
              </c:numCache>
            </c:numRef>
          </c:val>
          <c:extLst>
            <c:ext xmlns:c16="http://schemas.microsoft.com/office/drawing/2014/chart" uri="{C3380CC4-5D6E-409C-BE32-E72D297353CC}">
              <c16:uniqueId val="{00000009-2F2F-447E-AF7B-2FA9F25437A6}"/>
            </c:ext>
          </c:extLst>
        </c:ser>
        <c:dLbls>
          <c:showLegendKey val="0"/>
          <c:showVal val="0"/>
          <c:showCatName val="0"/>
          <c:showSerName val="0"/>
          <c:showPercent val="0"/>
          <c:showBubbleSize val="0"/>
        </c:dLbls>
        <c:gapWidth val="150"/>
        <c:overlap val="100"/>
        <c:axId val="303004040"/>
        <c:axId val="303005216"/>
      </c:barChart>
      <c:catAx>
        <c:axId val="30300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005216"/>
        <c:crosses val="autoZero"/>
        <c:auto val="1"/>
        <c:lblAlgn val="ctr"/>
        <c:lblOffset val="100"/>
        <c:tickLblSkip val="1"/>
        <c:tickMarkSkip val="1"/>
        <c:noMultiLvlLbl val="0"/>
      </c:catAx>
      <c:valAx>
        <c:axId val="30300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004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769</c:v>
                </c:pt>
                <c:pt idx="5">
                  <c:v>781</c:v>
                </c:pt>
                <c:pt idx="8">
                  <c:v>806</c:v>
                </c:pt>
                <c:pt idx="11">
                  <c:v>809</c:v>
                </c:pt>
                <c:pt idx="14">
                  <c:v>800</c:v>
                </c:pt>
              </c:numCache>
            </c:numRef>
          </c:val>
          <c:extLst>
            <c:ext xmlns:c16="http://schemas.microsoft.com/office/drawing/2014/chart" uri="{C3380CC4-5D6E-409C-BE32-E72D297353CC}">
              <c16:uniqueId val="{00000000-387A-4076-9253-064A7CA680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7A-4076-9253-064A7CA680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4</c:v>
                </c:pt>
                <c:pt idx="6">
                  <c:v>4</c:v>
                </c:pt>
                <c:pt idx="9">
                  <c:v>4</c:v>
                </c:pt>
                <c:pt idx="12">
                  <c:v>4</c:v>
                </c:pt>
              </c:numCache>
            </c:numRef>
          </c:val>
          <c:extLst>
            <c:ext xmlns:c16="http://schemas.microsoft.com/office/drawing/2014/chart" uri="{C3380CC4-5D6E-409C-BE32-E72D297353CC}">
              <c16:uniqueId val="{00000002-387A-4076-9253-064A7CA680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387A-4076-9253-064A7CA680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265</c:v>
                </c:pt>
                <c:pt idx="3">
                  <c:v>276</c:v>
                </c:pt>
                <c:pt idx="6">
                  <c:v>270</c:v>
                </c:pt>
                <c:pt idx="9">
                  <c:v>256</c:v>
                </c:pt>
                <c:pt idx="12">
                  <c:v>254</c:v>
                </c:pt>
              </c:numCache>
            </c:numRef>
          </c:val>
          <c:extLst>
            <c:ext xmlns:c16="http://schemas.microsoft.com/office/drawing/2014/chart" uri="{C3380CC4-5D6E-409C-BE32-E72D297353CC}">
              <c16:uniqueId val="{00000004-387A-4076-9253-064A7CA680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7A-4076-9253-064A7CA680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7A-4076-9253-064A7CA680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457</c:v>
                </c:pt>
                <c:pt idx="3">
                  <c:v>460</c:v>
                </c:pt>
                <c:pt idx="6">
                  <c:v>487</c:v>
                </c:pt>
                <c:pt idx="9">
                  <c:v>452</c:v>
                </c:pt>
                <c:pt idx="12">
                  <c:v>416</c:v>
                </c:pt>
              </c:numCache>
            </c:numRef>
          </c:val>
          <c:extLst>
            <c:ext xmlns:c16="http://schemas.microsoft.com/office/drawing/2014/chart" uri="{C3380CC4-5D6E-409C-BE32-E72D297353CC}">
              <c16:uniqueId val="{00000007-387A-4076-9253-064A7CA680BA}"/>
            </c:ext>
          </c:extLst>
        </c:ser>
        <c:dLbls>
          <c:showLegendKey val="0"/>
          <c:showVal val="0"/>
          <c:showCatName val="0"/>
          <c:showSerName val="0"/>
          <c:showPercent val="0"/>
          <c:showBubbleSize val="0"/>
        </c:dLbls>
        <c:gapWidth val="100"/>
        <c:overlap val="100"/>
        <c:axId val="307043200"/>
        <c:axId val="30704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c:v>
                </c:pt>
                <c:pt idx="2">
                  <c:v>#N/A</c:v>
                </c:pt>
                <c:pt idx="3">
                  <c:v>#N/A</c:v>
                </c:pt>
                <c:pt idx="4">
                  <c:v>-41</c:v>
                </c:pt>
                <c:pt idx="5">
                  <c:v>#N/A</c:v>
                </c:pt>
                <c:pt idx="6">
                  <c:v>#N/A</c:v>
                </c:pt>
                <c:pt idx="7">
                  <c:v>-45</c:v>
                </c:pt>
                <c:pt idx="8">
                  <c:v>#N/A</c:v>
                </c:pt>
                <c:pt idx="9">
                  <c:v>#N/A</c:v>
                </c:pt>
                <c:pt idx="10">
                  <c:v>-97</c:v>
                </c:pt>
                <c:pt idx="11">
                  <c:v>#N/A</c:v>
                </c:pt>
                <c:pt idx="12">
                  <c:v>#N/A</c:v>
                </c:pt>
                <c:pt idx="13">
                  <c:v>-125</c:v>
                </c:pt>
                <c:pt idx="14">
                  <c:v>#N/A</c:v>
                </c:pt>
              </c:numCache>
            </c:numRef>
          </c:val>
          <c:smooth val="0"/>
          <c:extLst>
            <c:ext xmlns:c16="http://schemas.microsoft.com/office/drawing/2014/chart" uri="{C3380CC4-5D6E-409C-BE32-E72D297353CC}">
              <c16:uniqueId val="{00000008-387A-4076-9253-064A7CA680BA}"/>
            </c:ext>
          </c:extLst>
        </c:ser>
        <c:dLbls>
          <c:showLegendKey val="0"/>
          <c:showVal val="0"/>
          <c:showCatName val="0"/>
          <c:showSerName val="0"/>
          <c:showPercent val="0"/>
          <c:showBubbleSize val="0"/>
        </c:dLbls>
        <c:marker val="1"/>
        <c:smooth val="0"/>
        <c:axId val="307043200"/>
        <c:axId val="307040064"/>
      </c:lineChart>
      <c:catAx>
        <c:axId val="3070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040064"/>
        <c:crosses val="autoZero"/>
        <c:auto val="1"/>
        <c:lblAlgn val="ctr"/>
        <c:lblOffset val="100"/>
        <c:tickLblSkip val="1"/>
        <c:tickMarkSkip val="1"/>
        <c:noMultiLvlLbl val="0"/>
      </c:catAx>
      <c:valAx>
        <c:axId val="30704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8826</c:v>
                </c:pt>
                <c:pt idx="5">
                  <c:v>8681</c:v>
                </c:pt>
                <c:pt idx="8">
                  <c:v>9071</c:v>
                </c:pt>
                <c:pt idx="11">
                  <c:v>8904</c:v>
                </c:pt>
                <c:pt idx="14">
                  <c:v>8833</c:v>
                </c:pt>
              </c:numCache>
            </c:numRef>
          </c:val>
          <c:extLst>
            <c:ext xmlns:c16="http://schemas.microsoft.com/office/drawing/2014/chart" uri="{C3380CC4-5D6E-409C-BE32-E72D297353CC}">
              <c16:uniqueId val="{00000000-CFE6-4CC7-8D04-0A9430935F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139</c:v>
                </c:pt>
                <c:pt idx="5">
                  <c:v>127</c:v>
                </c:pt>
                <c:pt idx="8">
                  <c:v>92</c:v>
                </c:pt>
                <c:pt idx="11">
                  <c:v>73</c:v>
                </c:pt>
                <c:pt idx="14">
                  <c:v>51</c:v>
                </c:pt>
              </c:numCache>
            </c:numRef>
          </c:val>
          <c:extLst>
            <c:ext xmlns:c16="http://schemas.microsoft.com/office/drawing/2014/chart" uri="{C3380CC4-5D6E-409C-BE32-E72D297353CC}">
              <c16:uniqueId val="{00000001-CFE6-4CC7-8D04-0A9430935F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7003</c:v>
                </c:pt>
                <c:pt idx="5">
                  <c:v>7144</c:v>
                </c:pt>
                <c:pt idx="8">
                  <c:v>7350</c:v>
                </c:pt>
                <c:pt idx="11">
                  <c:v>7773</c:v>
                </c:pt>
                <c:pt idx="14">
                  <c:v>8539</c:v>
                </c:pt>
              </c:numCache>
            </c:numRef>
          </c:val>
          <c:extLst>
            <c:ext xmlns:c16="http://schemas.microsoft.com/office/drawing/2014/chart" uri="{C3380CC4-5D6E-409C-BE32-E72D297353CC}">
              <c16:uniqueId val="{00000002-CFE6-4CC7-8D04-0A9430935F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E6-4CC7-8D04-0A9430935F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E6-4CC7-8D04-0A9430935F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E6-4CC7-8D04-0A9430935F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2120</c:v>
                </c:pt>
                <c:pt idx="3">
                  <c:v>2023</c:v>
                </c:pt>
                <c:pt idx="6">
                  <c:v>1508</c:v>
                </c:pt>
                <c:pt idx="9">
                  <c:v>1511</c:v>
                </c:pt>
                <c:pt idx="12">
                  <c:v>1264</c:v>
                </c:pt>
              </c:numCache>
            </c:numRef>
          </c:val>
          <c:extLst>
            <c:ext xmlns:c16="http://schemas.microsoft.com/office/drawing/2014/chart" uri="{C3380CC4-5D6E-409C-BE32-E72D297353CC}">
              <c16:uniqueId val="{00000006-CFE6-4CC7-8D04-0A9430935F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E6-4CC7-8D04-0A9430935F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3922</c:v>
                </c:pt>
                <c:pt idx="3">
                  <c:v>3634</c:v>
                </c:pt>
                <c:pt idx="6">
                  <c:v>3462</c:v>
                </c:pt>
                <c:pt idx="9">
                  <c:v>3222</c:v>
                </c:pt>
                <c:pt idx="12">
                  <c:v>2932</c:v>
                </c:pt>
              </c:numCache>
            </c:numRef>
          </c:val>
          <c:extLst>
            <c:ext xmlns:c16="http://schemas.microsoft.com/office/drawing/2014/chart" uri="{C3380CC4-5D6E-409C-BE32-E72D297353CC}">
              <c16:uniqueId val="{00000008-CFE6-4CC7-8D04-0A9430935F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E6-4CC7-8D04-0A9430935F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3945</c:v>
                </c:pt>
                <c:pt idx="3">
                  <c:v>4138</c:v>
                </c:pt>
                <c:pt idx="6">
                  <c:v>3699</c:v>
                </c:pt>
                <c:pt idx="9">
                  <c:v>3508</c:v>
                </c:pt>
                <c:pt idx="12">
                  <c:v>3467</c:v>
                </c:pt>
              </c:numCache>
            </c:numRef>
          </c:val>
          <c:extLst>
            <c:ext xmlns:c16="http://schemas.microsoft.com/office/drawing/2014/chart" uri="{C3380CC4-5D6E-409C-BE32-E72D297353CC}">
              <c16:uniqueId val="{0000000A-CFE6-4CC7-8D04-0A9430935FEF}"/>
            </c:ext>
          </c:extLst>
        </c:ser>
        <c:dLbls>
          <c:showLegendKey val="0"/>
          <c:showVal val="0"/>
          <c:showCatName val="0"/>
          <c:showSerName val="0"/>
          <c:showPercent val="0"/>
          <c:showBubbleSize val="0"/>
        </c:dLbls>
        <c:gapWidth val="100"/>
        <c:overlap val="100"/>
        <c:axId val="307043984"/>
        <c:axId val="307042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E6-4CC7-8D04-0A9430935FEF}"/>
            </c:ext>
          </c:extLst>
        </c:ser>
        <c:dLbls>
          <c:showLegendKey val="0"/>
          <c:showVal val="0"/>
          <c:showCatName val="0"/>
          <c:showSerName val="0"/>
          <c:showPercent val="0"/>
          <c:showBubbleSize val="0"/>
        </c:dLbls>
        <c:marker val="1"/>
        <c:smooth val="0"/>
        <c:axId val="307043984"/>
        <c:axId val="307042024"/>
      </c:lineChart>
      <c:catAx>
        <c:axId val="30704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042024"/>
        <c:crosses val="autoZero"/>
        <c:auto val="1"/>
        <c:lblAlgn val="ctr"/>
        <c:lblOffset val="100"/>
        <c:tickLblSkip val="1"/>
        <c:tickMarkSkip val="1"/>
        <c:noMultiLvlLbl val="0"/>
      </c:catAx>
      <c:valAx>
        <c:axId val="307042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4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4396</c:v>
                </c:pt>
                <c:pt idx="1">
                  <c:v>4178</c:v>
                </c:pt>
                <c:pt idx="2">
                  <c:v>4743</c:v>
                </c:pt>
              </c:numCache>
            </c:numRef>
          </c:val>
          <c:extLst>
            <c:ext xmlns:c16="http://schemas.microsoft.com/office/drawing/2014/chart" uri="{C3380CC4-5D6E-409C-BE32-E72D297353CC}">
              <c16:uniqueId val="{00000000-91B6-414D-A19C-C9E9B85FEE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743</c:v>
                </c:pt>
                <c:pt idx="1">
                  <c:v>748</c:v>
                </c:pt>
                <c:pt idx="2">
                  <c:v>770</c:v>
                </c:pt>
              </c:numCache>
            </c:numRef>
          </c:val>
          <c:extLst>
            <c:ext xmlns:c16="http://schemas.microsoft.com/office/drawing/2014/chart" uri="{C3380CC4-5D6E-409C-BE32-E72D297353CC}">
              <c16:uniqueId val="{00000001-91B6-414D-A19C-C9E9B85FEE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1662</c:v>
                </c:pt>
                <c:pt idx="1">
                  <c:v>2270</c:v>
                </c:pt>
                <c:pt idx="2">
                  <c:v>2369</c:v>
                </c:pt>
              </c:numCache>
            </c:numRef>
          </c:val>
          <c:extLst>
            <c:ext xmlns:c16="http://schemas.microsoft.com/office/drawing/2014/chart" uri="{C3380CC4-5D6E-409C-BE32-E72D297353CC}">
              <c16:uniqueId val="{00000002-91B6-414D-A19C-C9E9B85FEE16}"/>
            </c:ext>
          </c:extLst>
        </c:ser>
        <c:dLbls>
          <c:showLegendKey val="0"/>
          <c:showVal val="0"/>
          <c:showCatName val="0"/>
          <c:showSerName val="0"/>
          <c:showPercent val="0"/>
          <c:showBubbleSize val="0"/>
        </c:dLbls>
        <c:gapWidth val="120"/>
        <c:overlap val="100"/>
        <c:axId val="307045552"/>
        <c:axId val="307043592"/>
      </c:barChart>
      <c:catAx>
        <c:axId val="30704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7043592"/>
        <c:crosses val="autoZero"/>
        <c:auto val="1"/>
        <c:lblAlgn val="ctr"/>
        <c:lblOffset val="100"/>
        <c:tickLblSkip val="1"/>
        <c:tickMarkSkip val="1"/>
        <c:noMultiLvlLbl val="0"/>
      </c:catAx>
      <c:valAx>
        <c:axId val="307043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704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{FA71FBC7-C3F9-495F-AE9F-8079E765A2A6}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51A-4D8A-8A0C-DDE06B0C5F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{55BDA183-10CD-4B75-B810-87060FBE2975}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1A-4D8A-8A0C-DDE06B0C5F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{364CB6E4-F642-40CA-AE60-E940E4F4DCB8}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1A-4D8A-8A0C-DDE06B0C5F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{6CBA9EA1-362E-48EA-B78A-AC5BC0277AF6}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1A-4D8A-8A0C-DDE06B0C5F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{E040D621-E73C-4872-B912-35A9863C7178}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1A-4D8A-8A0C-DDE06B0C5F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{3EE35C5E-3115-456D-BAC0-98C9F6821A52}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51A-4D8A-8A0C-DDE06B0C5F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{CA0DB108-DEC4-4CF2-878A-CC62A7D05B35}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51A-4D8A-8A0C-DDE06B0C5F6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{9CD568B7-64C1-4C7D-ABB7-C2196D52288C}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51A-4D8A-8A0C-DDE06B0C5F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{38871466-6FA7-4EED-9F6A-3E485207DA95}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51A-4D8A-8A0C-DDE06B0C5F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54.6</c:v>
                </c:pt>
                <c:pt idx="24">
                  <c:v>55.8</c:v>
                </c:pt>
                <c:pt idx="32">
                  <c:v>57.3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1A-4D8A-8A0C-DDE06B0C5F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{8F0011F5-87DE-4013-A73E-43ADEF4624E0}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51A-4D8A-8A0C-DDE06B0C5F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{9279D560-8246-4757-9AEB-CD5435597C26}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1A-4D8A-8A0C-DDE06B0C5F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{7933B4B1-A58C-437F-965B-A04BA6C99979}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1A-4D8A-8A0C-DDE06B0C5F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{A99183ED-94AA-421B-855B-C48DEEF5B1CA}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1A-4D8A-8A0C-DDE06B0C5F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{0B53CE17-B9FD-4069-AC43-95C817582BE3}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1A-4D8A-8A0C-DDE06B0C5F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{141BFFA3-E438-4A84-923D-99BDB665B00D}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51A-4D8A-8A0C-DDE06B0C5F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{4310D3C0-EFC0-4649-919E-341EC5619232}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51A-4D8A-8A0C-DDE06B0C5F6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{33ADA976-B132-43E4-BF07-59B747E6A42F}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51A-4D8A-8A0C-DDE06B0C5F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{751DC3BB-2ECF-4C96-B4CA-DDBEF3A8541C}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51A-4D8A-8A0C-DDE06B0C5F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651A-4D8A-8A0C-DDE06B0C5F6C}"/>
            </c:ext>
          </c:extLst>
        </c:ser>
        <c:dLbls>
          <c:showLegendKey val="0"/>
          <c:showVal val="1"/>
          <c:showCatName val="0"/>
          <c:showSerName val="0"/>
          <c:showPercent val="0"/>
          <c:showBubbleSize val="0"/>
        </c:dLbls>
        <c:axId val="46179840"/>
        <c:axId val="46181760"/>
      </c:scatterChart>
      <c:valAx>
        <c:axId val="4617984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{120019CE-AFF9-44E3-BCB5-60C4403967CE}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74-478C-9902-4FE8253DC6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{8BBCEF88-7A04-42F1-A5C8-E16C0CD23FD8}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74-478C-9902-4FE8253DC6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{C0924FBF-AAFB-4BBA-AB8D-94C0A702EBFD}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74-478C-9902-4FE8253DC6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{181B3C5F-1C0C-489E-A957-FE23A199BE6B}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74-478C-9902-4FE8253DC6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{E19AC3BB-C13C-4E2D-B517-3FCD8B03DC60}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74-478C-9902-4FE8253DC63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{4F37987A-1850-4D8D-A144-D2E630EB019E}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74-478C-9902-4FE8253DC63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{F6B0C495-847A-477D-B1D9-A3018D126AE9}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74-478C-9902-4FE8253DC63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{E9AF8862-6BBE-45FF-BB03-3731D22D527E}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74-478C-9902-4FE8253DC63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{F752F6C9-D76D-46E0-AF1D-F04E7866E8F9}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74-478C-9902-4FE8253DC6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-0.6</c:v>
                </c:pt>
                <c:pt idx="16">
                  <c:v>-0.7</c:v>
                </c:pt>
                <c:pt idx="24">
                  <c:v>-1</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74-478C-9902-4FE8253DC6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{08386626-4FD7-48C4-9E82-E98E3A15871B}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74-478C-9902-4FE8253DC6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{FCAFF897-83D0-4BD1-9531-F3491FDA2891}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74-478C-9902-4FE8253DC6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{5693C128-D9C1-41C3-B8FE-0FF2078D51BA}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74-478C-9902-4FE8253DC6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{6913E7D1-2BF2-4227-BEA0-91BF1200DB94}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74-478C-9902-4FE8253DC6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{9C5301A5-40D6-40D7-BBA5-735B824B4DF1}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74-478C-9902-4FE8253DC6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{0565FAA4-5E9D-433E-8D9C-E5DB71BDFAAF}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74-478C-9902-4FE8253DC63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{1024D3BA-691A-4C43-B64A-587C0E1A6AAF}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74-478C-9902-4FE8253DC63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{3AC26D60-1EFC-4870-A090-42673D9D11A9}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74-478C-9902-4FE8253DC63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{2559D3C2-50DB-45E5-8B09-D38A6D4D0F12}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74-478C-9902-4FE8253DC6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D74-478C-9902-4FE8253DC63F}"/>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行政改革大綱に基づく起債発行額の抑制などにより、</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概ね同水準で</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推移している。</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高利率の起債の借り換えや新規の起債発行の抑制などを実施して</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いるが、下水道事業における元金償還の開始などにより、概ね</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ほぼ同水準で推移している。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起債発行を抑制しているため普通会計の元利償還金が減少している</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ことに加え、下水道事業において準元利償還金（建設改良部分）が</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減少しているため、全体として減少</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早期健全化基準未満であるが、今後とも起債発行の抑制に努め、</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比率が悪化しないように努めていく。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町の行政改革大綱及び集中改革プランに基づき、起債発行を抑制して</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おり、年度別で見ると増加する年度もあるが、中期的には減少</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引き続き起債抑制に努めていく。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下水道事業を除く会計においては、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年度以降、借換債を除いて</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起債発行を行っておらず、下水道事業についても、発行額を抑制</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しているため、減少傾向にある。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定員適正化計画に基づき職員採用を行っていることから同程度の</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将来負担額としては減少傾向にあり、充当可能財源等は同水準で推移</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しているため、減少傾向となっている。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人口減少の影響で、税収の伸びが期待できないことから、財政調整基金</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の活用を余儀なくされ、比率の悪化が懸念される。行政改革大綱及び</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集中改革プランに基づき、一層の行政の効率化を推進していくことで、</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歳入歳出の不足分について財政調整基金の取り崩しを行ったが、債券の運用収入があったことや歳計剰余金処分による積立額が取崩し額を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上回っていることで基金全体として、前年度末より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今年度は財政調整基金が増加することとなったが、基金の使途の明確化を図るために、財政調整基金を取り崩して個々の特定目的基金に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まちづくり整備基金：まちづくり整備を円滑に推進するための基金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まちづくり整備基金：町のまちづくりの拠点としての道の駅のリニューアル工事に備えるための積立てにより昨年度末より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子育て支援基金：こども園整備事業のおいて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億円を充当しておりその分減少している。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年間の更新費用が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債券運用収入があったことや歳計剰余金処分による積立をおこなったことから、５億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年末の普通会計の起債残高が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百万円であり、常に起債残高以上の財政調整基金を保有するように努めている。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億程度減少する見込みである。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債券運用収入及び利息の積立により昨年度末より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今後合併特例債の元金償還の増加による公債費の増加が懸念されるため、過去の起債の繰り上げ償還を検討したい。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床面積を５％削減するという目標を掲げ、老朽化した施設の集約化・複合化や除却を進めているところである。有形固定資産減価償却率は概ね同程度を維持しており、今後も同計画に基づいた適正管理をおこなうことで、上昇抑制に努め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35486" y="3941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xdr:cNvCxnSpPr/>
      </xdr:nvCxnSpPr>
      <xdr:spPr>
        <a:xfrm flipV="1">
          <a:off x="4300220" y="4463415"/>
          <a:ext cx="1270" cy="138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xdr:cNvSpPr txBox="1"/>
      </xdr:nvSpPr>
      <xdr:spPr>
        <a:xfrm>
          <a:off x="4352925" y="584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xdr:cNvCxnSpPr/>
      </xdr:nvCxnSpPr>
      <xdr:spPr>
        <a:xfrm>
          <a:off x="4213225" y="584372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352925" y="425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213225" y="44634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80" name="有形固定資産減価償却率平均値テキスト"/>
        <xdr:cNvSpPr txBox="1"/>
      </xdr:nvSpPr>
      <xdr:spPr>
        <a:xfrm>
          <a:off x="4352925" y="505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xdr:cNvSpPr/>
      </xdr:nvSpPr>
      <xdr:spPr>
        <a:xfrm>
          <a:off x="4251325" y="51952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xdr:cNvSpPr/>
      </xdr:nvSpPr>
      <xdr:spPr>
        <a:xfrm>
          <a:off x="3616325" y="5226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xdr:cNvSpPr/>
      </xdr:nvSpPr>
      <xdr:spPr>
        <a:xfrm>
          <a:off x="2930525" y="5281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xdr:cNvSpPr/>
      </xdr:nvSpPr>
      <xdr:spPr>
        <a:xfrm>
          <a:off x="2244725" y="5364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90" name="楕円 89"/>
        <xdr:cNvSpPr/>
      </xdr:nvSpPr>
      <xdr:spPr>
        <a:xfrm>
          <a:off x="4251325" y="5250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91" name="有形固定資産減価償却率該当値テキスト"/>
        <xdr:cNvSpPr txBox="1"/>
      </xdr:nvSpPr>
      <xdr:spPr>
        <a:xfrm>
          <a:off x="4352925" y="522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92" name="楕円 91"/>
        <xdr:cNvSpPr/>
      </xdr:nvSpPr>
      <xdr:spPr>
        <a:xfrm>
          <a:off x="3616325" y="52907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58329</xdr:rowOff>
    </xdr:to>
    <xdr:cxnSp macro="">
      <xdr:nvCxnSpPr>
        <xdr:cNvPr id="93" name="直線コネクタ 92"/>
        <xdr:cNvCxnSpPr/>
      </xdr:nvCxnSpPr>
      <xdr:spPr>
        <a:xfrm flipV="1">
          <a:off x="3667125" y="5295265"/>
          <a:ext cx="635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94" name="楕円 93"/>
        <xdr:cNvSpPr/>
      </xdr:nvSpPr>
      <xdr:spPr>
        <a:xfrm>
          <a:off x="2930525" y="53277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95341</xdr:rowOff>
    </xdr:to>
    <xdr:cxnSp macro="">
      <xdr:nvCxnSpPr>
        <xdr:cNvPr id="95" name="直線コネクタ 94"/>
        <xdr:cNvCxnSpPr/>
      </xdr:nvCxnSpPr>
      <xdr:spPr>
        <a:xfrm flipV="1">
          <a:off x="2981325" y="5341529"/>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32203</xdr:rowOff>
    </xdr:from>
    <xdr:to>
      <xdr:col>11</xdr:col>
      <xdr:colOff>187325</xdr:colOff>
      <xdr:row>32</xdr:row>
      <xdr:rowOff>133803</xdr:rowOff>
    </xdr:to>
    <xdr:sp macro="" textlink="">
      <xdr:nvSpPr>
        <xdr:cNvPr id="96" name="楕円 95"/>
        <xdr:cNvSpPr/>
      </xdr:nvSpPr>
      <xdr:spPr>
        <a:xfrm>
          <a:off x="2244725" y="53154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32</xdr:row>
      <xdr:rowOff>95341</xdr:rowOff>
    </xdr:to>
    <xdr:cxnSp macro="">
      <xdr:nvCxnSpPr>
        <xdr:cNvPr id="97" name="直線コネクタ 96"/>
        <xdr:cNvCxnSpPr/>
      </xdr:nvCxnSpPr>
      <xdr:spPr>
        <a:xfrm>
          <a:off x="2295525" y="5366203"/>
          <a:ext cx="6858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8" name="n_1aveValue有形固定資産減価償却率"/>
        <xdr:cNvSpPr txBox="1"/>
      </xdr:nvSpPr>
      <xdr:spPr>
        <a:xfrm>
          <a:off x="3470919" y="5007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9" name="n_2aveValue有形固定資産減価償却率"/>
        <xdr:cNvSpPr txBox="1"/>
      </xdr:nvSpPr>
      <xdr:spPr>
        <a:xfrm>
          <a:off x="2797819" y="50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100" name="n_3aveValue有形固定資産減価償却率"/>
        <xdr:cNvSpPr txBox="1"/>
      </xdr:nvSpPr>
      <xdr:spPr>
        <a:xfrm>
          <a:off x="2112019" y="545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101" name="n_1mainValue有形固定資産減価償却率"/>
        <xdr:cNvSpPr txBox="1"/>
      </xdr:nvSpPr>
      <xdr:spPr>
        <a:xfrm>
          <a:off x="3470919" y="538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102" name="n_2mainValue有形固定資産減価償却率"/>
        <xdr:cNvSpPr txBox="1"/>
      </xdr:nvSpPr>
      <xdr:spPr>
        <a:xfrm>
          <a:off x="2797819" y="542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150330</xdr:rowOff>
    </xdr:from>
    <xdr:ext cx="405111" cy="259045"/>
    <xdr:sp macro="" textlink="">
      <xdr:nvSpPr>
        <xdr:cNvPr id="103" name="n_3mainValue有形固定資産減価償却率"/>
        <xdr:cNvSpPr txBox="1"/>
      </xdr:nvSpPr>
      <xdr:spPr>
        <a:xfrm>
          <a:off x="2112019" y="5103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xdr:cNvSpPr/>
      </xdr:nvSpPr>
      <xdr:spPr>
        <a:xfrm>
          <a:off x="12651237" y="3696746"/>
          <a:ext cx="4467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当町においては行政改革大綱において起債発行の抑制を行うとともに、職員の定員適正化計画において職員の適正配置に努めているため、将来負担額が極めて低い状態を維持している。</a:t>
          </a:r>
        </a:p>
        <a:p>
          <a:r>
            <a:rPr kumimoji="1" lang="ja-JP" altLang="en-US" sz="1100">
              <a:latin typeface="ＭＳ Ｐゴシック" panose="020B0600070205080204" pitchFamily="50" charset="-128"/>
              <a:ea typeface="ＭＳ Ｐゴシック" panose="020B0600070205080204" pitchFamily="50" charset="-128"/>
            </a:rPr>
            <a:t>   今後も引き続き今の状態を維持できるように努めていく。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9861428" y="5605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9758836" y="5186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9705751" y="4773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9705751" y="4354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xdr:cNvCxnSpPr/>
      </xdr:nvCxnSpPr>
      <xdr:spPr>
        <a:xfrm flipV="1">
          <a:off x="13323570" y="4433925"/>
          <a:ext cx="1269" cy="125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3376275" y="5696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3255625" y="569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xdr:cNvSpPr txBox="1"/>
      </xdr:nvSpPr>
      <xdr:spPr>
        <a:xfrm>
          <a:off x="13376275" y="42155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xdr:cNvCxnSpPr/>
      </xdr:nvCxnSpPr>
      <xdr:spPr>
        <a:xfrm>
          <a:off x="13255625" y="4433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5" name="債務償還比率平均値テキスト"/>
        <xdr:cNvSpPr txBox="1"/>
      </xdr:nvSpPr>
      <xdr:spPr>
        <a:xfrm>
          <a:off x="13376275" y="500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xdr:cNvSpPr/>
      </xdr:nvSpPr>
      <xdr:spPr>
        <a:xfrm>
          <a:off x="13293725" y="51500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xdr:cNvSpPr/>
      </xdr:nvSpPr>
      <xdr:spPr>
        <a:xfrm>
          <a:off x="12639675" y="515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11648</xdr:rowOff>
    </xdr:from>
    <xdr:to>
      <xdr:col>72</xdr:col>
      <xdr:colOff>123825</xdr:colOff>
      <xdr:row>34</xdr:row>
      <xdr:rowOff>113248</xdr:rowOff>
    </xdr:to>
    <xdr:sp macro="" textlink="">
      <xdr:nvSpPr>
        <xdr:cNvPr id="143" name="楕円 142"/>
        <xdr:cNvSpPr/>
      </xdr:nvSpPr>
      <xdr:spPr>
        <a:xfrm>
          <a:off x="12639675" y="56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150060</xdr:rowOff>
    </xdr:from>
    <xdr:ext cx="469744" cy="259045"/>
    <xdr:sp macro="" textlink="">
      <xdr:nvSpPr>
        <xdr:cNvPr id="144" name="n_1aveValue債務償還比率"/>
        <xdr:cNvSpPr txBox="1"/>
      </xdr:nvSpPr>
      <xdr:spPr>
        <a:xfrm>
          <a:off x="12461952" y="493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104375</xdr:rowOff>
    </xdr:from>
    <xdr:ext cx="405111" cy="259045"/>
    <xdr:sp macro="" textlink="">
      <xdr:nvSpPr>
        <xdr:cNvPr id="145" name="n_1mainValue債務償還比率"/>
        <xdr:cNvSpPr txBox="1"/>
      </xdr:nvSpPr>
      <xdr:spPr>
        <a:xfrm>
          <a:off x="12494269" y="57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177665" y="553593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216400" y="685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108450" y="684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216400" y="53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108450" y="553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21640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1275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384550" y="6172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571750" y="6216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778000" y="6263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1" name="楕円 70"/>
        <xdr:cNvSpPr/>
      </xdr:nvSpPr>
      <xdr:spPr>
        <a:xfrm>
          <a:off x="4127500" y="6212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81932</xdr:rowOff>
    </xdr:from>
    <xdr:ext cx="405111" cy="259045"/>
    <xdr:sp macro="" textlink="">
      <xdr:nvSpPr>
        <xdr:cNvPr id="72" name="【道路】&#10;有形固定資産減価償却率該当値テキスト"/>
        <xdr:cNvSpPr txBox="1"/>
      </xdr:nvSpPr>
      <xdr:spPr>
        <a:xfrm>
          <a:off x="4216400" y="619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3" name="楕円 72"/>
        <xdr:cNvSpPr/>
      </xdr:nvSpPr>
      <xdr:spPr>
        <a:xfrm>
          <a:off x="3384550" y="62445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15240</xdr:rowOff>
    </xdr:to>
    <xdr:cxnSp macro="">
      <xdr:nvCxnSpPr>
        <xdr:cNvPr id="74" name="直線コネクタ 73"/>
        <xdr:cNvCxnSpPr/>
      </xdr:nvCxnSpPr>
      <xdr:spPr>
        <a:xfrm flipV="1">
          <a:off x="3429000" y="6263005"/>
          <a:ext cx="7493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168275</xdr:rowOff>
    </xdr:from>
    <xdr:to>
      <xdr:col>15</xdr:col>
      <xdr:colOff>101600</xdr:colOff>
      <xdr:row>38</xdr:row>
      <xdr:rowOff>98425</xdr:rowOff>
    </xdr:to>
    <xdr:sp macro="" textlink="">
      <xdr:nvSpPr>
        <xdr:cNvPr id="75" name="楕円 74"/>
        <xdr:cNvSpPr/>
      </xdr:nvSpPr>
      <xdr:spPr>
        <a:xfrm>
          <a:off x="257175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47625</xdr:rowOff>
    </xdr:to>
    <xdr:cxnSp macro="">
      <xdr:nvCxnSpPr>
        <xdr:cNvPr id="76" name="直線コネクタ 75"/>
        <xdr:cNvCxnSpPr/>
      </xdr:nvCxnSpPr>
      <xdr:spPr>
        <a:xfrm flipV="1">
          <a:off x="2622550" y="628904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21590</xdr:rowOff>
    </xdr:from>
    <xdr:to>
      <xdr:col>10</xdr:col>
      <xdr:colOff>165100</xdr:colOff>
      <xdr:row>38</xdr:row>
      <xdr:rowOff>123190</xdr:rowOff>
    </xdr:to>
    <xdr:sp macro="" textlink="">
      <xdr:nvSpPr>
        <xdr:cNvPr id="77" name="楕円 76"/>
        <xdr:cNvSpPr/>
      </xdr:nvSpPr>
      <xdr:spPr>
        <a:xfrm>
          <a:off x="17780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47625</xdr:rowOff>
    </xdr:from>
    <xdr:to>
      <xdr:col>15</xdr:col>
      <xdr:colOff>50800</xdr:colOff>
      <xdr:row>38</xdr:row>
      <xdr:rowOff>72390</xdr:rowOff>
    </xdr:to>
    <xdr:cxnSp macro="">
      <xdr:nvCxnSpPr>
        <xdr:cNvPr id="78" name="直線コネクタ 77"/>
        <xdr:cNvCxnSpPr/>
      </xdr:nvCxnSpPr>
      <xdr:spPr>
        <a:xfrm flipV="1">
          <a:off x="1828800" y="6321425"/>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2391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439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64529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57167</xdr:rowOff>
    </xdr:from>
    <xdr:ext cx="405111" cy="259045"/>
    <xdr:sp macro="" textlink="">
      <xdr:nvSpPr>
        <xdr:cNvPr id="82" name="n_1mainValue【道路】&#10;有形固定資産減価償却率"/>
        <xdr:cNvSpPr txBox="1"/>
      </xdr:nvSpPr>
      <xdr:spPr>
        <a:xfrm>
          <a:off x="32391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89552</xdr:rowOff>
    </xdr:from>
    <xdr:ext cx="405111" cy="259045"/>
    <xdr:sp macro="" textlink="">
      <xdr:nvSpPr>
        <xdr:cNvPr id="83" name="n_2mainValue【道路】&#10;有形固定資産減価償却率"/>
        <xdr:cNvSpPr txBox="1"/>
      </xdr:nvSpPr>
      <xdr:spPr>
        <a:xfrm>
          <a:off x="24390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4" name="n_3mainValue【道路】&#10;有形固定資産減価償却率"/>
        <xdr:cNvSpPr txBox="1"/>
      </xdr:nvSpPr>
      <xdr:spPr>
        <a:xfrm>
          <a:off x="164529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5482151" y="6322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5482151" y="5883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54821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9429115" y="5450571"/>
          <a:ext cx="0" cy="1449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9467850" y="690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9359900" y="6899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9467850" y="52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9359900" y="5450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9467850" y="6430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9398000" y="64454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8636000" y="64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7842250" y="64167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029450" y="6436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141346</xdr:rowOff>
    </xdr:from>
    <xdr:to>
      <xdr:col>55</xdr:col>
      <xdr:colOff>50800</xdr:colOff>
      <xdr:row>38</xdr:row>
      <xdr:rowOff>71496</xdr:rowOff>
    </xdr:to>
    <xdr:sp macro="" textlink="">
      <xdr:nvSpPr>
        <xdr:cNvPr id="121" name="楕円 120"/>
        <xdr:cNvSpPr/>
      </xdr:nvSpPr>
      <xdr:spPr>
        <a:xfrm>
          <a:off x="9398000" y="62500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164223</xdr:rowOff>
    </xdr:from>
    <xdr:ext cx="534377" cy="259045"/>
    <xdr:sp macro="" textlink="">
      <xdr:nvSpPr>
        <xdr:cNvPr id="122" name="【道路】&#10;一人当たり延長該当値テキスト"/>
        <xdr:cNvSpPr txBox="1"/>
      </xdr:nvSpPr>
      <xdr:spPr>
        <a:xfrm>
          <a:off x="9467850" y="61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146467</xdr:rowOff>
    </xdr:from>
    <xdr:to>
      <xdr:col>50</xdr:col>
      <xdr:colOff>165100</xdr:colOff>
      <xdr:row>38</xdr:row>
      <xdr:rowOff>76617</xdr:rowOff>
    </xdr:to>
    <xdr:sp macro="" textlink="">
      <xdr:nvSpPr>
        <xdr:cNvPr id="123" name="楕円 122"/>
        <xdr:cNvSpPr/>
      </xdr:nvSpPr>
      <xdr:spPr>
        <a:xfrm>
          <a:off x="8636000" y="6255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20696</xdr:rowOff>
    </xdr:from>
    <xdr:to>
      <xdr:col>55</xdr:col>
      <xdr:colOff>0</xdr:colOff>
      <xdr:row>38</xdr:row>
      <xdr:rowOff>25816</xdr:rowOff>
    </xdr:to>
    <xdr:cxnSp macro="">
      <xdr:nvCxnSpPr>
        <xdr:cNvPr id="124" name="直線コネクタ 123"/>
        <xdr:cNvCxnSpPr/>
      </xdr:nvCxnSpPr>
      <xdr:spPr>
        <a:xfrm flipV="1">
          <a:off x="8686800" y="6294496"/>
          <a:ext cx="74295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150719</xdr:rowOff>
    </xdr:from>
    <xdr:to>
      <xdr:col>46</xdr:col>
      <xdr:colOff>38100</xdr:colOff>
      <xdr:row>38</xdr:row>
      <xdr:rowOff>80869</xdr:rowOff>
    </xdr:to>
    <xdr:sp macro="" textlink="">
      <xdr:nvSpPr>
        <xdr:cNvPr id="125" name="楕円 124"/>
        <xdr:cNvSpPr/>
      </xdr:nvSpPr>
      <xdr:spPr>
        <a:xfrm>
          <a:off x="7842250" y="62594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25816</xdr:rowOff>
    </xdr:from>
    <xdr:to>
      <xdr:col>50</xdr:col>
      <xdr:colOff>114300</xdr:colOff>
      <xdr:row>38</xdr:row>
      <xdr:rowOff>30069</xdr:rowOff>
    </xdr:to>
    <xdr:cxnSp macro="">
      <xdr:nvCxnSpPr>
        <xdr:cNvPr id="126" name="直線コネクタ 125"/>
        <xdr:cNvCxnSpPr/>
      </xdr:nvCxnSpPr>
      <xdr:spPr>
        <a:xfrm flipV="1">
          <a:off x="7886700" y="6299616"/>
          <a:ext cx="8001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154650</xdr:rowOff>
    </xdr:from>
    <xdr:to>
      <xdr:col>41</xdr:col>
      <xdr:colOff>101600</xdr:colOff>
      <xdr:row>38</xdr:row>
      <xdr:rowOff>84800</xdr:rowOff>
    </xdr:to>
    <xdr:sp macro="" textlink="">
      <xdr:nvSpPr>
        <xdr:cNvPr id="127" name="楕円 126"/>
        <xdr:cNvSpPr/>
      </xdr:nvSpPr>
      <xdr:spPr>
        <a:xfrm>
          <a:off x="7029450" y="6263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30069</xdr:rowOff>
    </xdr:from>
    <xdr:to>
      <xdr:col>45</xdr:col>
      <xdr:colOff>177800</xdr:colOff>
      <xdr:row>38</xdr:row>
      <xdr:rowOff>34000</xdr:rowOff>
    </xdr:to>
    <xdr:cxnSp macro="">
      <xdr:nvCxnSpPr>
        <xdr:cNvPr id="128" name="直線コネクタ 127"/>
        <xdr:cNvCxnSpPr/>
      </xdr:nvCxnSpPr>
      <xdr:spPr>
        <a:xfrm flipV="1">
          <a:off x="7080250" y="6303869"/>
          <a:ext cx="80645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8458277" y="653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7677227" y="650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6864427" y="652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93144</xdr:rowOff>
    </xdr:from>
    <xdr:ext cx="534377" cy="259045"/>
    <xdr:sp macro="" textlink="">
      <xdr:nvSpPr>
        <xdr:cNvPr id="132" name="n_1mainValue【道路】&#10;一人当たり延長"/>
        <xdr:cNvSpPr txBox="1"/>
      </xdr:nvSpPr>
      <xdr:spPr>
        <a:xfrm>
          <a:off x="8425961" y="60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97396</xdr:rowOff>
    </xdr:from>
    <xdr:ext cx="534377" cy="259045"/>
    <xdr:sp macro="" textlink="">
      <xdr:nvSpPr>
        <xdr:cNvPr id="133" name="n_2mainValue【道路】&#10;一人当たり延長"/>
        <xdr:cNvSpPr txBox="1"/>
      </xdr:nvSpPr>
      <xdr:spPr>
        <a:xfrm>
          <a:off x="7644911" y="60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101327</xdr:rowOff>
    </xdr:from>
    <xdr:ext cx="534377" cy="259045"/>
    <xdr:sp macro="" textlink="">
      <xdr:nvSpPr>
        <xdr:cNvPr id="134" name="n_3mainValue【道路】&#10;一人当たり延長"/>
        <xdr:cNvSpPr txBox="1"/>
      </xdr:nvSpPr>
      <xdr:spPr>
        <a:xfrm>
          <a:off x="6851161" y="60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177665" y="9121322"/>
          <a:ext cx="0" cy="141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216400" y="1053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108450" y="10531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21640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10845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216400" y="9725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127500" y="974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384550" y="97668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571750" y="975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778000" y="98174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5" name="楕円 174"/>
        <xdr:cNvSpPr/>
      </xdr:nvSpPr>
      <xdr:spPr>
        <a:xfrm>
          <a:off x="4127500" y="9734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76" name="【橋りょう・トンネル】&#10;有形固定資産減価償却率該当値テキスト"/>
        <xdr:cNvSpPr txBox="1"/>
      </xdr:nvSpPr>
      <xdr:spPr>
        <a:xfrm>
          <a:off x="4216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77" name="楕円 176"/>
        <xdr:cNvSpPr/>
      </xdr:nvSpPr>
      <xdr:spPr>
        <a:xfrm>
          <a:off x="3384550" y="9747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57150</xdr:rowOff>
    </xdr:to>
    <xdr:cxnSp macro="">
      <xdr:nvCxnSpPr>
        <xdr:cNvPr id="178" name="直線コネクタ 177"/>
        <xdr:cNvCxnSpPr/>
      </xdr:nvCxnSpPr>
      <xdr:spPr>
        <a:xfrm flipV="1">
          <a:off x="3429000" y="9778456"/>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34109</xdr:rowOff>
    </xdr:from>
    <xdr:to>
      <xdr:col>15</xdr:col>
      <xdr:colOff>101600</xdr:colOff>
      <xdr:row>59</xdr:row>
      <xdr:rowOff>135709</xdr:rowOff>
    </xdr:to>
    <xdr:sp macro="" textlink="">
      <xdr:nvSpPr>
        <xdr:cNvPr id="179" name="楕円 178"/>
        <xdr:cNvSpPr/>
      </xdr:nvSpPr>
      <xdr:spPr>
        <a:xfrm>
          <a:off x="2571750" y="9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84909</xdr:rowOff>
    </xdr:to>
    <xdr:cxnSp macro="">
      <xdr:nvCxnSpPr>
        <xdr:cNvPr id="180" name="直線コネクタ 179"/>
        <xdr:cNvCxnSpPr/>
      </xdr:nvCxnSpPr>
      <xdr:spPr>
        <a:xfrm flipV="1">
          <a:off x="2622550" y="9798050"/>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181" name="楕円 180"/>
        <xdr:cNvSpPr/>
      </xdr:nvSpPr>
      <xdr:spPr>
        <a:xfrm>
          <a:off x="1778000" y="98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84909</xdr:rowOff>
    </xdr:from>
    <xdr:to>
      <xdr:col>15</xdr:col>
      <xdr:colOff>50800</xdr:colOff>
      <xdr:row>59</xdr:row>
      <xdr:rowOff>111034</xdr:rowOff>
    </xdr:to>
    <xdr:cxnSp macro="">
      <xdr:nvCxnSpPr>
        <xdr:cNvPr id="182" name="直線コネクタ 181"/>
        <xdr:cNvCxnSpPr/>
      </xdr:nvCxnSpPr>
      <xdr:spPr>
        <a:xfrm flipV="1">
          <a:off x="1828800" y="9825809"/>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2391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439044" y="954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645294" y="99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86" name="n_1mainValue【橋りょう・トンネル】&#10;有形固定資産減価償却率"/>
        <xdr:cNvSpPr txBox="1"/>
      </xdr:nvSpPr>
      <xdr:spPr>
        <a:xfrm>
          <a:off x="32391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126836</xdr:rowOff>
    </xdr:from>
    <xdr:ext cx="405111" cy="259045"/>
    <xdr:sp macro="" textlink="">
      <xdr:nvSpPr>
        <xdr:cNvPr id="187" name="n_2mainValue【橋りょう・トンネル】&#10;有形固定資産減価償却率"/>
        <xdr:cNvSpPr txBox="1"/>
      </xdr:nvSpPr>
      <xdr:spPr>
        <a:xfrm>
          <a:off x="2439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188" name="n_3mainValue【橋りょう・トンネル】&#10;有形固定資産減価償却率"/>
        <xdr:cNvSpPr txBox="1"/>
      </xdr:nvSpPr>
      <xdr:spPr>
        <a:xfrm>
          <a:off x="1645294" y="958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327878" y="102409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327878" y="9927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327878" y="96131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327878" y="92993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327878" y="89854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9429115" y="9287000"/>
          <a:ext cx="0" cy="140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9467850" y="107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9359900" y="10696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9467850" y="9074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9359900" y="928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xdr:cNvSpPr txBox="1"/>
      </xdr:nvSpPr>
      <xdr:spPr>
        <a:xfrm>
          <a:off x="9467850" y="105690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9398000" y="10584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8636000" y="1058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7842250" y="105863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029450" y="1059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44202</xdr:rowOff>
    </xdr:from>
    <xdr:to>
      <xdr:col>55</xdr:col>
      <xdr:colOff>50800</xdr:colOff>
      <xdr:row>63</xdr:row>
      <xdr:rowOff>145802</xdr:rowOff>
    </xdr:to>
    <xdr:sp macro="" textlink="">
      <xdr:nvSpPr>
        <xdr:cNvPr id="229" name="楕円 228"/>
        <xdr:cNvSpPr/>
      </xdr:nvSpPr>
      <xdr:spPr>
        <a:xfrm>
          <a:off x="9398000" y="10445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67079</xdr:rowOff>
    </xdr:from>
    <xdr:ext cx="599010" cy="259045"/>
    <xdr:sp macro="" textlink="">
      <xdr:nvSpPr>
        <xdr:cNvPr id="230" name="【橋りょう・トンネル】&#10;一人当たり有形固定資産（償却資産）額該当値テキスト"/>
        <xdr:cNvSpPr txBox="1"/>
      </xdr:nvSpPr>
      <xdr:spPr>
        <a:xfrm>
          <a:off x="9467850" y="1030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47682</xdr:rowOff>
    </xdr:from>
    <xdr:to>
      <xdr:col>50</xdr:col>
      <xdr:colOff>165100</xdr:colOff>
      <xdr:row>63</xdr:row>
      <xdr:rowOff>149282</xdr:rowOff>
    </xdr:to>
    <xdr:sp macro="" textlink="">
      <xdr:nvSpPr>
        <xdr:cNvPr id="231" name="楕円 230"/>
        <xdr:cNvSpPr/>
      </xdr:nvSpPr>
      <xdr:spPr>
        <a:xfrm>
          <a:off x="8636000" y="104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95002</xdr:rowOff>
    </xdr:from>
    <xdr:to>
      <xdr:col>55</xdr:col>
      <xdr:colOff>0</xdr:colOff>
      <xdr:row>63</xdr:row>
      <xdr:rowOff>98482</xdr:rowOff>
    </xdr:to>
    <xdr:cxnSp macro="">
      <xdr:nvCxnSpPr>
        <xdr:cNvPr id="232" name="直線コネクタ 231"/>
        <xdr:cNvCxnSpPr/>
      </xdr:nvCxnSpPr>
      <xdr:spPr>
        <a:xfrm flipV="1">
          <a:off x="8686800" y="10496302"/>
          <a:ext cx="74295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49000</xdr:rowOff>
    </xdr:from>
    <xdr:to>
      <xdr:col>46</xdr:col>
      <xdr:colOff>38100</xdr:colOff>
      <xdr:row>63</xdr:row>
      <xdr:rowOff>150600</xdr:rowOff>
    </xdr:to>
    <xdr:sp macro="" textlink="">
      <xdr:nvSpPr>
        <xdr:cNvPr id="233" name="楕円 232"/>
        <xdr:cNvSpPr/>
      </xdr:nvSpPr>
      <xdr:spPr>
        <a:xfrm>
          <a:off x="7842250" y="10450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98482</xdr:rowOff>
    </xdr:from>
    <xdr:to>
      <xdr:col>50</xdr:col>
      <xdr:colOff>114300</xdr:colOff>
      <xdr:row>63</xdr:row>
      <xdr:rowOff>99800</xdr:rowOff>
    </xdr:to>
    <xdr:cxnSp macro="">
      <xdr:nvCxnSpPr>
        <xdr:cNvPr id="234" name="直線コネクタ 233"/>
        <xdr:cNvCxnSpPr/>
      </xdr:nvCxnSpPr>
      <xdr:spPr>
        <a:xfrm flipV="1">
          <a:off x="7886700" y="10499782"/>
          <a:ext cx="8001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50275</xdr:rowOff>
    </xdr:from>
    <xdr:to>
      <xdr:col>41</xdr:col>
      <xdr:colOff>101600</xdr:colOff>
      <xdr:row>63</xdr:row>
      <xdr:rowOff>151875</xdr:rowOff>
    </xdr:to>
    <xdr:sp macro="" textlink="">
      <xdr:nvSpPr>
        <xdr:cNvPr id="235" name="楕円 234"/>
        <xdr:cNvSpPr/>
      </xdr:nvSpPr>
      <xdr:spPr>
        <a:xfrm>
          <a:off x="7029450" y="104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99800</xdr:rowOff>
    </xdr:from>
    <xdr:to>
      <xdr:col>45</xdr:col>
      <xdr:colOff>177800</xdr:colOff>
      <xdr:row>63</xdr:row>
      <xdr:rowOff>101075</xdr:rowOff>
    </xdr:to>
    <xdr:cxnSp macro="">
      <xdr:nvCxnSpPr>
        <xdr:cNvPr id="236" name="直線コネクタ 235"/>
        <xdr:cNvCxnSpPr/>
      </xdr:nvCxnSpPr>
      <xdr:spPr>
        <a:xfrm flipV="1">
          <a:off x="7080250" y="10501100"/>
          <a:ext cx="80645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xdr:cNvSpPr txBox="1"/>
      </xdr:nvSpPr>
      <xdr:spPr>
        <a:xfrm>
          <a:off x="8399995" y="1067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xdr:cNvSpPr txBox="1"/>
      </xdr:nvSpPr>
      <xdr:spPr>
        <a:xfrm>
          <a:off x="7612595" y="1067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39" name="n_3aveValue【橋りょう・トンネル】&#10;一人当たり有形固定資産（償却資産）額"/>
        <xdr:cNvSpPr txBox="1"/>
      </xdr:nvSpPr>
      <xdr:spPr>
        <a:xfrm>
          <a:off x="6818845" y="1069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165809</xdr:rowOff>
    </xdr:from>
    <xdr:ext cx="599010" cy="259045"/>
    <xdr:sp macro="" textlink="">
      <xdr:nvSpPr>
        <xdr:cNvPr id="240" name="n_1mainValue【橋りょう・トンネル】&#10;一人当たり有形固定資産（償却資産）額"/>
        <xdr:cNvSpPr txBox="1"/>
      </xdr:nvSpPr>
      <xdr:spPr>
        <a:xfrm>
          <a:off x="8399995" y="102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167127</xdr:rowOff>
    </xdr:from>
    <xdr:ext cx="599010" cy="259045"/>
    <xdr:sp macro="" textlink="">
      <xdr:nvSpPr>
        <xdr:cNvPr id="241" name="n_2mainValue【橋りょう・トンネル】&#10;一人当たり有形固定資産（償却資産）額"/>
        <xdr:cNvSpPr txBox="1"/>
      </xdr:nvSpPr>
      <xdr:spPr>
        <a:xfrm>
          <a:off x="7612595" y="1023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168402</xdr:rowOff>
    </xdr:from>
    <xdr:ext cx="599010" cy="259045"/>
    <xdr:sp macro="" textlink="">
      <xdr:nvSpPr>
        <xdr:cNvPr id="242" name="n_3mainValue【橋りょう・トンネル】&#10;一人当たり有形固定資産（償却資産）額"/>
        <xdr:cNvSpPr txBox="1"/>
      </xdr:nvSpPr>
      <xdr:spPr>
        <a:xfrm>
          <a:off x="6818845" y="102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38496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757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177665" y="1279162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216400" y="143352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108450" y="14331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21640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1084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216400" y="13178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127500" y="13321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384550" y="133816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571750" y="133422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778000" y="133259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83" name="楕円 282"/>
        <xdr:cNvSpPr/>
      </xdr:nvSpPr>
      <xdr:spPr>
        <a:xfrm>
          <a:off x="4127500" y="13479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84926</xdr:rowOff>
    </xdr:from>
    <xdr:ext cx="405111" cy="259045"/>
    <xdr:sp macro="" textlink="">
      <xdr:nvSpPr>
        <xdr:cNvPr id="284" name="【公営住宅】&#10;有形固定資産減価償却率該当値テキスト"/>
        <xdr:cNvSpPr txBox="1"/>
      </xdr:nvSpPr>
      <xdr:spPr>
        <a:xfrm>
          <a:off x="4216400" y="1345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285" name="楕円 284"/>
        <xdr:cNvSpPr/>
      </xdr:nvSpPr>
      <xdr:spPr>
        <a:xfrm>
          <a:off x="3384550" y="135236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157299</xdr:rowOff>
    </xdr:from>
    <xdr:to>
      <xdr:col>24</xdr:col>
      <xdr:colOff>63500</xdr:colOff>
      <xdr:row>82</xdr:row>
      <xdr:rowOff>29936</xdr:rowOff>
    </xdr:to>
    <xdr:cxnSp macro="">
      <xdr:nvCxnSpPr>
        <xdr:cNvPr id="286" name="直線コネクタ 285"/>
        <xdr:cNvCxnSpPr/>
      </xdr:nvCxnSpPr>
      <xdr:spPr>
        <a:xfrm flipV="1">
          <a:off x="3429000" y="13530399"/>
          <a:ext cx="7493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121194</xdr:rowOff>
    </xdr:from>
    <xdr:to>
      <xdr:col>15</xdr:col>
      <xdr:colOff>101600</xdr:colOff>
      <xdr:row>82</xdr:row>
      <xdr:rowOff>51344</xdr:rowOff>
    </xdr:to>
    <xdr:sp macro="" textlink="">
      <xdr:nvSpPr>
        <xdr:cNvPr id="287" name="楕円 286"/>
        <xdr:cNvSpPr/>
      </xdr:nvSpPr>
      <xdr:spPr>
        <a:xfrm>
          <a:off x="2571750" y="13494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xdr:rowOff>
    </xdr:from>
    <xdr:to>
      <xdr:col>19</xdr:col>
      <xdr:colOff>177800</xdr:colOff>
      <xdr:row>82</xdr:row>
      <xdr:rowOff>29936</xdr:rowOff>
    </xdr:to>
    <xdr:cxnSp macro="">
      <xdr:nvCxnSpPr>
        <xdr:cNvPr id="288" name="直線コネクタ 287"/>
        <xdr:cNvCxnSpPr/>
      </xdr:nvCxnSpPr>
      <xdr:spPr>
        <a:xfrm>
          <a:off x="2622550" y="13538744"/>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89" name="楕円 288"/>
        <xdr:cNvSpPr/>
      </xdr:nvSpPr>
      <xdr:spPr>
        <a:xfrm>
          <a:off x="1778000" y="1353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xdr:rowOff>
    </xdr:from>
    <xdr:to>
      <xdr:col>15</xdr:col>
      <xdr:colOff>50800</xdr:colOff>
      <xdr:row>82</xdr:row>
      <xdr:rowOff>38100</xdr:rowOff>
    </xdr:to>
    <xdr:cxnSp macro="">
      <xdr:nvCxnSpPr>
        <xdr:cNvPr id="290" name="直線コネクタ 289"/>
        <xdr:cNvCxnSpPr/>
      </xdr:nvCxnSpPr>
      <xdr:spPr>
        <a:xfrm flipV="1">
          <a:off x="1828800" y="13538744"/>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239144" y="1316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439044" y="13123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645294" y="1310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71863</xdr:rowOff>
    </xdr:from>
    <xdr:ext cx="405111" cy="259045"/>
    <xdr:sp macro="" textlink="">
      <xdr:nvSpPr>
        <xdr:cNvPr id="294" name="n_1mainValue【公営住宅】&#10;有形固定資産減価償却率"/>
        <xdr:cNvSpPr txBox="1"/>
      </xdr:nvSpPr>
      <xdr:spPr>
        <a:xfrm>
          <a:off x="3239144" y="1361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95" name="n_2mainValue【公営住宅】&#10;有形固定資産減価償却率"/>
        <xdr:cNvSpPr txBox="1"/>
      </xdr:nvSpPr>
      <xdr:spPr>
        <a:xfrm>
          <a:off x="2439044" y="1358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296" name="n_3mainValue【公営住宅】&#10;有形固定資産減価償却率"/>
        <xdr:cNvSpPr txBox="1"/>
      </xdr:nvSpPr>
      <xdr:spPr>
        <a:xfrm>
          <a:off x="1645294"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5482151" y="12655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5482151" y="1234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9429115" y="12828361"/>
          <a:ext cx="0" cy="153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9467850" y="1436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9359900" y="1436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9467850" y="126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9359900" y="12828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xdr:cNvSpPr txBox="1"/>
      </xdr:nvSpPr>
      <xdr:spPr>
        <a:xfrm>
          <a:off x="9467850" y="14196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9398000" y="142115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8636000" y="142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7842250" y="14215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029450" y="142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130992</xdr:rowOff>
    </xdr:from>
    <xdr:to>
      <xdr:col>55</xdr:col>
      <xdr:colOff>50800</xdr:colOff>
      <xdr:row>86</xdr:row>
      <xdr:rowOff>61142</xdr:rowOff>
    </xdr:to>
    <xdr:sp macro="" textlink="">
      <xdr:nvSpPr>
        <xdr:cNvPr id="337" name="楕円 336"/>
        <xdr:cNvSpPr/>
      </xdr:nvSpPr>
      <xdr:spPr>
        <a:xfrm>
          <a:off x="9398000" y="14164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153869</xdr:rowOff>
    </xdr:from>
    <xdr:ext cx="469744" cy="259045"/>
    <xdr:sp macro="" textlink="">
      <xdr:nvSpPr>
        <xdr:cNvPr id="338" name="【公営住宅】&#10;一人当たり面積該当値テキスト"/>
        <xdr:cNvSpPr txBox="1"/>
      </xdr:nvSpPr>
      <xdr:spPr>
        <a:xfrm>
          <a:off x="9467850"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132297</xdr:rowOff>
    </xdr:from>
    <xdr:to>
      <xdr:col>50</xdr:col>
      <xdr:colOff>165100</xdr:colOff>
      <xdr:row>86</xdr:row>
      <xdr:rowOff>62447</xdr:rowOff>
    </xdr:to>
    <xdr:sp macro="" textlink="">
      <xdr:nvSpPr>
        <xdr:cNvPr id="339" name="楕円 338"/>
        <xdr:cNvSpPr/>
      </xdr:nvSpPr>
      <xdr:spPr>
        <a:xfrm>
          <a:off x="8636000" y="141657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10342</xdr:rowOff>
    </xdr:from>
    <xdr:to>
      <xdr:col>55</xdr:col>
      <xdr:colOff>0</xdr:colOff>
      <xdr:row>86</xdr:row>
      <xdr:rowOff>11647</xdr:rowOff>
    </xdr:to>
    <xdr:cxnSp macro="">
      <xdr:nvCxnSpPr>
        <xdr:cNvPr id="340" name="直線コネクタ 339"/>
        <xdr:cNvCxnSpPr/>
      </xdr:nvCxnSpPr>
      <xdr:spPr>
        <a:xfrm flipV="1">
          <a:off x="8686800" y="14208942"/>
          <a:ext cx="74295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133114</xdr:rowOff>
    </xdr:from>
    <xdr:to>
      <xdr:col>46</xdr:col>
      <xdr:colOff>38100</xdr:colOff>
      <xdr:row>86</xdr:row>
      <xdr:rowOff>63264</xdr:rowOff>
    </xdr:to>
    <xdr:sp macro="" textlink="">
      <xdr:nvSpPr>
        <xdr:cNvPr id="341" name="楕円 340"/>
        <xdr:cNvSpPr/>
      </xdr:nvSpPr>
      <xdr:spPr>
        <a:xfrm>
          <a:off x="7842250" y="141666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11647</xdr:rowOff>
    </xdr:from>
    <xdr:to>
      <xdr:col>50</xdr:col>
      <xdr:colOff>114300</xdr:colOff>
      <xdr:row>86</xdr:row>
      <xdr:rowOff>12464</xdr:rowOff>
    </xdr:to>
    <xdr:cxnSp macro="">
      <xdr:nvCxnSpPr>
        <xdr:cNvPr id="342" name="直線コネクタ 341"/>
        <xdr:cNvCxnSpPr/>
      </xdr:nvCxnSpPr>
      <xdr:spPr>
        <a:xfrm flipV="1">
          <a:off x="7886700" y="14210247"/>
          <a:ext cx="8001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149279</xdr:rowOff>
    </xdr:from>
    <xdr:to>
      <xdr:col>41</xdr:col>
      <xdr:colOff>101600</xdr:colOff>
      <xdr:row>86</xdr:row>
      <xdr:rowOff>79429</xdr:rowOff>
    </xdr:to>
    <xdr:sp macro="" textlink="">
      <xdr:nvSpPr>
        <xdr:cNvPr id="343" name="楕円 342"/>
        <xdr:cNvSpPr/>
      </xdr:nvSpPr>
      <xdr:spPr>
        <a:xfrm>
          <a:off x="7029450" y="141827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12464</xdr:rowOff>
    </xdr:from>
    <xdr:to>
      <xdr:col>45</xdr:col>
      <xdr:colOff>177800</xdr:colOff>
      <xdr:row>86</xdr:row>
      <xdr:rowOff>28629</xdr:rowOff>
    </xdr:to>
    <xdr:cxnSp macro="">
      <xdr:nvCxnSpPr>
        <xdr:cNvPr id="344" name="直線コネクタ 343"/>
        <xdr:cNvCxnSpPr/>
      </xdr:nvCxnSpPr>
      <xdr:spPr>
        <a:xfrm flipV="1">
          <a:off x="7080250" y="14211064"/>
          <a:ext cx="80645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xdr:cNvSpPr txBox="1"/>
      </xdr:nvSpPr>
      <xdr:spPr>
        <a:xfrm>
          <a:off x="8458277" y="1432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xdr:cNvSpPr txBox="1"/>
      </xdr:nvSpPr>
      <xdr:spPr>
        <a:xfrm>
          <a:off x="76772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xdr:cNvSpPr txBox="1"/>
      </xdr:nvSpPr>
      <xdr:spPr>
        <a:xfrm>
          <a:off x="6864427" y="1432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78974</xdr:rowOff>
    </xdr:from>
    <xdr:ext cx="469744" cy="259045"/>
    <xdr:sp macro="" textlink="">
      <xdr:nvSpPr>
        <xdr:cNvPr id="348" name="n_1mainValue【公営住宅】&#10;一人当たり面積"/>
        <xdr:cNvSpPr txBox="1"/>
      </xdr:nvSpPr>
      <xdr:spPr>
        <a:xfrm>
          <a:off x="8458277" y="139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79791</xdr:rowOff>
    </xdr:from>
    <xdr:ext cx="469744" cy="259045"/>
    <xdr:sp macro="" textlink="">
      <xdr:nvSpPr>
        <xdr:cNvPr id="349" name="n_2mainValue【公営住宅】&#10;一人当たり面積"/>
        <xdr:cNvSpPr txBox="1"/>
      </xdr:nvSpPr>
      <xdr:spPr>
        <a:xfrm>
          <a:off x="7677227" y="1394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95956</xdr:rowOff>
    </xdr:from>
    <xdr:ext cx="469744" cy="259045"/>
    <xdr:sp macro="" textlink="">
      <xdr:nvSpPr>
        <xdr:cNvPr id="350" name="n_3mainValue【公営住宅】&#10;一人当たり面積"/>
        <xdr:cNvSpPr txBox="1"/>
      </xdr:nvSpPr>
      <xdr:spPr>
        <a:xfrm>
          <a:off x="6864427" y="1396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4699614" y="5451022"/>
          <a:ext cx="0" cy="139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4738350" y="685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4611350" y="68501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473835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46113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xdr:cNvSpPr txBox="1"/>
      </xdr:nvSpPr>
      <xdr:spPr>
        <a:xfrm>
          <a:off x="14738350" y="5962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4649450" y="61110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3887450" y="611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3093700" y="6091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2299950" y="61028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07" name="楕円 406"/>
        <xdr:cNvSpPr/>
      </xdr:nvSpPr>
      <xdr:spPr>
        <a:xfrm>
          <a:off x="14649450" y="62418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08" name="【認定こども園・幼稚園・保育所】&#10;有形固定資産減価償却率該当値テキスト"/>
        <xdr:cNvSpPr txBox="1"/>
      </xdr:nvSpPr>
      <xdr:spPr>
        <a:xfrm>
          <a:off x="14738350" y="622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169091</xdr:rowOff>
    </xdr:from>
    <xdr:to>
      <xdr:col>81</xdr:col>
      <xdr:colOff>101600</xdr:colOff>
      <xdr:row>38</xdr:row>
      <xdr:rowOff>99241</xdr:rowOff>
    </xdr:to>
    <xdr:sp macro="" textlink="">
      <xdr:nvSpPr>
        <xdr:cNvPr id="409" name="楕円 408"/>
        <xdr:cNvSpPr/>
      </xdr:nvSpPr>
      <xdr:spPr>
        <a:xfrm>
          <a:off x="13887450" y="62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48441</xdr:rowOff>
    </xdr:to>
    <xdr:cxnSp macro="">
      <xdr:nvCxnSpPr>
        <xdr:cNvPr id="410" name="直線コネクタ 409"/>
        <xdr:cNvCxnSpPr/>
      </xdr:nvCxnSpPr>
      <xdr:spPr>
        <a:xfrm flipV="1">
          <a:off x="13938250" y="6286319"/>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31931</xdr:rowOff>
    </xdr:from>
    <xdr:to>
      <xdr:col>76</xdr:col>
      <xdr:colOff>165100</xdr:colOff>
      <xdr:row>38</xdr:row>
      <xdr:rowOff>133531</xdr:rowOff>
    </xdr:to>
    <xdr:sp macro="" textlink="">
      <xdr:nvSpPr>
        <xdr:cNvPr id="411" name="楕円 410"/>
        <xdr:cNvSpPr/>
      </xdr:nvSpPr>
      <xdr:spPr>
        <a:xfrm>
          <a:off x="130937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48441</xdr:rowOff>
    </xdr:from>
    <xdr:to>
      <xdr:col>81</xdr:col>
      <xdr:colOff>50800</xdr:colOff>
      <xdr:row>38</xdr:row>
      <xdr:rowOff>82731</xdr:rowOff>
    </xdr:to>
    <xdr:cxnSp macro="">
      <xdr:nvCxnSpPr>
        <xdr:cNvPr id="412" name="直線コネクタ 411"/>
        <xdr:cNvCxnSpPr/>
      </xdr:nvCxnSpPr>
      <xdr:spPr>
        <a:xfrm flipV="1">
          <a:off x="13144500" y="6322241"/>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413" name="楕円 412"/>
        <xdr:cNvSpPr/>
      </xdr:nvSpPr>
      <xdr:spPr>
        <a:xfrm>
          <a:off x="12299950" y="6176554"/>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118654</xdr:rowOff>
    </xdr:from>
    <xdr:to>
      <xdr:col>76</xdr:col>
      <xdr:colOff>114300</xdr:colOff>
      <xdr:row>38</xdr:row>
      <xdr:rowOff>82731</xdr:rowOff>
    </xdr:to>
    <xdr:cxnSp macro="">
      <xdr:nvCxnSpPr>
        <xdr:cNvPr id="414" name="直線コネクタ 413"/>
        <xdr:cNvCxnSpPr/>
      </xdr:nvCxnSpPr>
      <xdr:spPr>
        <a:xfrm>
          <a:off x="12344400" y="6227354"/>
          <a:ext cx="800100" cy="1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xdr:cNvSpPr txBox="1"/>
      </xdr:nvSpPr>
      <xdr:spPr>
        <a:xfrm>
          <a:off x="13742044" y="59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xdr:cNvSpPr txBox="1"/>
      </xdr:nvSpPr>
      <xdr:spPr>
        <a:xfrm>
          <a:off x="12960994" y="587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xdr:cNvSpPr txBox="1"/>
      </xdr:nvSpPr>
      <xdr:spPr>
        <a:xfrm>
          <a:off x="12167244" y="588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90368</xdr:rowOff>
    </xdr:from>
    <xdr:ext cx="405111" cy="259045"/>
    <xdr:sp macro="" textlink="">
      <xdr:nvSpPr>
        <xdr:cNvPr id="418" name="n_1mainValue【認定こども園・幼稚園・保育所】&#10;有形固定資産減価償却率"/>
        <xdr:cNvSpPr txBox="1"/>
      </xdr:nvSpPr>
      <xdr:spPr>
        <a:xfrm>
          <a:off x="13742044" y="636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124658</xdr:rowOff>
    </xdr:from>
    <xdr:ext cx="405111" cy="259045"/>
    <xdr:sp macro="" textlink="">
      <xdr:nvSpPr>
        <xdr:cNvPr id="419" name="n_2mainValue【認定こども園・幼稚園・保育所】&#10;有形固定資産減価償却率"/>
        <xdr:cNvSpPr txBox="1"/>
      </xdr:nvSpPr>
      <xdr:spPr>
        <a:xfrm>
          <a:off x="12960994"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160581</xdr:rowOff>
    </xdr:from>
    <xdr:ext cx="405111" cy="259045"/>
    <xdr:sp macro="" textlink="">
      <xdr:nvSpPr>
        <xdr:cNvPr id="420" name="n_3mainValue【認定こども園・幼稚園・保育所】&#10;有形固定資産減価償却率"/>
        <xdr:cNvSpPr txBox="1"/>
      </xdr:nvSpPr>
      <xdr:spPr>
        <a:xfrm>
          <a:off x="12167244" y="626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19951064" y="55778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199898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19881850" y="6941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19989800"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19881850" y="557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19989800" y="643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199009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19157950" y="6456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18345150" y="639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7551400" y="641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78740</xdr:rowOff>
    </xdr:from>
    <xdr:to>
      <xdr:col>116</xdr:col>
      <xdr:colOff>114300</xdr:colOff>
      <xdr:row>34</xdr:row>
      <xdr:rowOff>8890</xdr:rowOff>
    </xdr:to>
    <xdr:sp macro="" textlink="">
      <xdr:nvSpPr>
        <xdr:cNvPr id="459" name="楕円 458"/>
        <xdr:cNvSpPr/>
      </xdr:nvSpPr>
      <xdr:spPr>
        <a:xfrm>
          <a:off x="19900900" y="5527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31767</xdr:rowOff>
    </xdr:from>
    <xdr:ext cx="469744" cy="259045"/>
    <xdr:sp macro="" textlink="">
      <xdr:nvSpPr>
        <xdr:cNvPr id="460" name="【認定こども園・幼稚園・保育所】&#10;一人当たり面積該当値テキスト"/>
        <xdr:cNvSpPr txBox="1"/>
      </xdr:nvSpPr>
      <xdr:spPr>
        <a:xfrm>
          <a:off x="19989800"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90170</xdr:rowOff>
    </xdr:from>
    <xdr:to>
      <xdr:col>112</xdr:col>
      <xdr:colOff>38100</xdr:colOff>
      <xdr:row>34</xdr:row>
      <xdr:rowOff>20320</xdr:rowOff>
    </xdr:to>
    <xdr:sp macro="" textlink="">
      <xdr:nvSpPr>
        <xdr:cNvPr id="461" name="楕円 460"/>
        <xdr:cNvSpPr/>
      </xdr:nvSpPr>
      <xdr:spPr>
        <a:xfrm>
          <a:off x="19157950" y="5538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129540</xdr:rowOff>
    </xdr:from>
    <xdr:to>
      <xdr:col>116</xdr:col>
      <xdr:colOff>63500</xdr:colOff>
      <xdr:row>33</xdr:row>
      <xdr:rowOff>140970</xdr:rowOff>
    </xdr:to>
    <xdr:cxnSp macro="">
      <xdr:nvCxnSpPr>
        <xdr:cNvPr id="462" name="直線コネクタ 461"/>
        <xdr:cNvCxnSpPr/>
      </xdr:nvCxnSpPr>
      <xdr:spPr>
        <a:xfrm flipV="1">
          <a:off x="19202400" y="557784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97790</xdr:rowOff>
    </xdr:from>
    <xdr:to>
      <xdr:col>107</xdr:col>
      <xdr:colOff>101600</xdr:colOff>
      <xdr:row>34</xdr:row>
      <xdr:rowOff>27940</xdr:rowOff>
    </xdr:to>
    <xdr:sp macro="" textlink="">
      <xdr:nvSpPr>
        <xdr:cNvPr id="463" name="楕円 462"/>
        <xdr:cNvSpPr/>
      </xdr:nvSpPr>
      <xdr:spPr>
        <a:xfrm>
          <a:off x="18345150" y="5546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140970</xdr:rowOff>
    </xdr:from>
    <xdr:to>
      <xdr:col>111</xdr:col>
      <xdr:colOff>177800</xdr:colOff>
      <xdr:row>33</xdr:row>
      <xdr:rowOff>148590</xdr:rowOff>
    </xdr:to>
    <xdr:cxnSp macro="">
      <xdr:nvCxnSpPr>
        <xdr:cNvPr id="464" name="直線コネクタ 463"/>
        <xdr:cNvCxnSpPr/>
      </xdr:nvCxnSpPr>
      <xdr:spPr>
        <a:xfrm flipV="1">
          <a:off x="18395950" y="558927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25400</xdr:rowOff>
    </xdr:from>
    <xdr:to>
      <xdr:col>102</xdr:col>
      <xdr:colOff>165100</xdr:colOff>
      <xdr:row>33</xdr:row>
      <xdr:rowOff>127000</xdr:rowOff>
    </xdr:to>
    <xdr:sp macro="" textlink="">
      <xdr:nvSpPr>
        <xdr:cNvPr id="465" name="楕円 464"/>
        <xdr:cNvSpPr/>
      </xdr:nvSpPr>
      <xdr:spPr>
        <a:xfrm>
          <a:off x="17551400" y="54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76200</xdr:rowOff>
    </xdr:from>
    <xdr:to>
      <xdr:col>107</xdr:col>
      <xdr:colOff>50800</xdr:colOff>
      <xdr:row>33</xdr:row>
      <xdr:rowOff>148590</xdr:rowOff>
    </xdr:to>
    <xdr:cxnSp macro="">
      <xdr:nvCxnSpPr>
        <xdr:cNvPr id="466" name="直線コネクタ 465"/>
        <xdr:cNvCxnSpPr/>
      </xdr:nvCxnSpPr>
      <xdr:spPr>
        <a:xfrm>
          <a:off x="17602200" y="5524500"/>
          <a:ext cx="7937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xdr:cNvSpPr txBox="1"/>
      </xdr:nvSpPr>
      <xdr:spPr>
        <a:xfrm>
          <a:off x="1898022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xdr:cNvSpPr txBox="1"/>
      </xdr:nvSpPr>
      <xdr:spPr>
        <a:xfrm>
          <a:off x="181801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xdr:cNvSpPr txBox="1"/>
      </xdr:nvSpPr>
      <xdr:spPr>
        <a:xfrm>
          <a:off x="1738637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36847</xdr:rowOff>
    </xdr:from>
    <xdr:ext cx="469744" cy="259045"/>
    <xdr:sp macro="" textlink="">
      <xdr:nvSpPr>
        <xdr:cNvPr id="470" name="n_1mainValue【認定こども園・幼稚園・保育所】&#10;一人当たり面積"/>
        <xdr:cNvSpPr txBox="1"/>
      </xdr:nvSpPr>
      <xdr:spPr>
        <a:xfrm>
          <a:off x="18980227" y="53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44467</xdr:rowOff>
    </xdr:from>
    <xdr:ext cx="469744" cy="259045"/>
    <xdr:sp macro="" textlink="">
      <xdr:nvSpPr>
        <xdr:cNvPr id="471" name="n_2mainValue【認定こども園・幼稚園・保育所】&#10;一人当たり面積"/>
        <xdr:cNvSpPr txBox="1"/>
      </xdr:nvSpPr>
      <xdr:spPr>
        <a:xfrm>
          <a:off x="18180127"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143527</xdr:rowOff>
    </xdr:from>
    <xdr:ext cx="469744" cy="259045"/>
    <xdr:sp macro="" textlink="">
      <xdr:nvSpPr>
        <xdr:cNvPr id="472" name="n_3mainValue【認定こども園・幼稚園・保育所】&#10;一人当たり面積"/>
        <xdr:cNvSpPr txBox="1"/>
      </xdr:nvSpPr>
      <xdr:spPr>
        <a:xfrm>
          <a:off x="17386377" y="52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090691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07977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4699614" y="9337040"/>
          <a:ext cx="0" cy="1188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473835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4611350" y="10525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4738350" y="911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4611350" y="9337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4738350" y="966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4649450" y="98120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3887450" y="9832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3093700" y="983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2299950" y="98444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12" name="楕円 511"/>
        <xdr:cNvSpPr/>
      </xdr:nvSpPr>
      <xdr:spPr>
        <a:xfrm>
          <a:off x="14649450" y="99161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160037</xdr:rowOff>
    </xdr:from>
    <xdr:ext cx="405111" cy="259045"/>
    <xdr:sp macro="" textlink="">
      <xdr:nvSpPr>
        <xdr:cNvPr id="513" name="【学校施設】&#10;有形固定資産減価償却率該当値テキスト"/>
        <xdr:cNvSpPr txBox="1"/>
      </xdr:nvSpPr>
      <xdr:spPr>
        <a:xfrm>
          <a:off x="1473835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514" name="楕円 513"/>
        <xdr:cNvSpPr/>
      </xdr:nvSpPr>
      <xdr:spPr>
        <a:xfrm>
          <a:off x="1388745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89535</xdr:rowOff>
    </xdr:to>
    <xdr:cxnSp macro="">
      <xdr:nvCxnSpPr>
        <xdr:cNvPr id="515" name="直線コネクタ 514"/>
        <xdr:cNvCxnSpPr/>
      </xdr:nvCxnSpPr>
      <xdr:spPr>
        <a:xfrm flipV="1">
          <a:off x="13938250" y="996696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516" name="楕円 515"/>
        <xdr:cNvSpPr/>
      </xdr:nvSpPr>
      <xdr:spPr>
        <a:xfrm>
          <a:off x="13093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89535</xdr:rowOff>
    </xdr:from>
    <xdr:to>
      <xdr:col>81</xdr:col>
      <xdr:colOff>50800</xdr:colOff>
      <xdr:row>60</xdr:row>
      <xdr:rowOff>97155</xdr:rowOff>
    </xdr:to>
    <xdr:cxnSp macro="">
      <xdr:nvCxnSpPr>
        <xdr:cNvPr id="517" name="直線コネクタ 516"/>
        <xdr:cNvCxnSpPr/>
      </xdr:nvCxnSpPr>
      <xdr:spPr>
        <a:xfrm flipV="1">
          <a:off x="13144500" y="9995535"/>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18" name="楕円 517"/>
        <xdr:cNvSpPr/>
      </xdr:nvSpPr>
      <xdr:spPr>
        <a:xfrm>
          <a:off x="12299950" y="9907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97155</xdr:rowOff>
    </xdr:to>
    <xdr:cxnSp macro="">
      <xdr:nvCxnSpPr>
        <xdr:cNvPr id="519" name="直線コネクタ 518"/>
        <xdr:cNvCxnSpPr/>
      </xdr:nvCxnSpPr>
      <xdr:spPr>
        <a:xfrm>
          <a:off x="12344400" y="9951720"/>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xdr:cNvSpPr txBox="1"/>
      </xdr:nvSpPr>
      <xdr:spPr>
        <a:xfrm>
          <a:off x="13742044" y="961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xdr:cNvSpPr txBox="1"/>
      </xdr:nvSpPr>
      <xdr:spPr>
        <a:xfrm>
          <a:off x="12960994" y="961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xdr:cNvSpPr txBox="1"/>
      </xdr:nvSpPr>
      <xdr:spPr>
        <a:xfrm>
          <a:off x="12167244" y="962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131462</xdr:rowOff>
    </xdr:from>
    <xdr:ext cx="405111" cy="259045"/>
    <xdr:sp macro="" textlink="">
      <xdr:nvSpPr>
        <xdr:cNvPr id="523" name="n_1mainValue【学校施設】&#10;有形固定資産減価償却率"/>
        <xdr:cNvSpPr txBox="1"/>
      </xdr:nvSpPr>
      <xdr:spPr>
        <a:xfrm>
          <a:off x="137420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524" name="n_2mainValue【学校施設】&#10;有形固定資産減価償却率"/>
        <xdr:cNvSpPr txBox="1"/>
      </xdr:nvSpPr>
      <xdr:spPr>
        <a:xfrm>
          <a:off x="1296099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25" name="n_3mainValue【学校施設】&#10;有形固定資産減価償却率"/>
        <xdr:cNvSpPr txBox="1"/>
      </xdr:nvSpPr>
      <xdr:spPr>
        <a:xfrm>
          <a:off x="1216724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19951064" y="9384132"/>
          <a:ext cx="0" cy="121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19989800" y="106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19881850" y="10597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19989800" y="916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19881850" y="9384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xdr:cNvSpPr txBox="1"/>
      </xdr:nvSpPr>
      <xdr:spPr>
        <a:xfrm>
          <a:off x="19989800" y="1027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19900900" y="102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19157950" y="103115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18345150" y="10313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7551400" y="103207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69444</xdr:rowOff>
    </xdr:from>
    <xdr:to>
      <xdr:col>116</xdr:col>
      <xdr:colOff>114300</xdr:colOff>
      <xdr:row>60</xdr:row>
      <xdr:rowOff>171044</xdr:rowOff>
    </xdr:to>
    <xdr:sp macro="" textlink="">
      <xdr:nvSpPr>
        <xdr:cNvPr id="563" name="楕円 562"/>
        <xdr:cNvSpPr/>
      </xdr:nvSpPr>
      <xdr:spPr>
        <a:xfrm>
          <a:off x="19900900" y="9975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92321</xdr:rowOff>
    </xdr:from>
    <xdr:ext cx="469744" cy="259045"/>
    <xdr:sp macro="" textlink="">
      <xdr:nvSpPr>
        <xdr:cNvPr id="564" name="【学校施設】&#10;一人当たり面積該当値テキスト"/>
        <xdr:cNvSpPr txBox="1"/>
      </xdr:nvSpPr>
      <xdr:spPr>
        <a:xfrm>
          <a:off x="19989800" y="983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77674</xdr:rowOff>
    </xdr:from>
    <xdr:to>
      <xdr:col>112</xdr:col>
      <xdr:colOff>38100</xdr:colOff>
      <xdr:row>61</xdr:row>
      <xdr:rowOff>7824</xdr:rowOff>
    </xdr:to>
    <xdr:sp macro="" textlink="">
      <xdr:nvSpPr>
        <xdr:cNvPr id="565" name="楕円 564"/>
        <xdr:cNvSpPr/>
      </xdr:nvSpPr>
      <xdr:spPr>
        <a:xfrm>
          <a:off x="19157950" y="99836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120244</xdr:rowOff>
    </xdr:from>
    <xdr:to>
      <xdr:col>116</xdr:col>
      <xdr:colOff>63500</xdr:colOff>
      <xdr:row>60</xdr:row>
      <xdr:rowOff>128474</xdr:rowOff>
    </xdr:to>
    <xdr:cxnSp macro="">
      <xdr:nvCxnSpPr>
        <xdr:cNvPr id="566" name="直線コネクタ 565"/>
        <xdr:cNvCxnSpPr/>
      </xdr:nvCxnSpPr>
      <xdr:spPr>
        <a:xfrm flipV="1">
          <a:off x="19202400" y="10026244"/>
          <a:ext cx="7493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83159</xdr:rowOff>
    </xdr:from>
    <xdr:to>
      <xdr:col>107</xdr:col>
      <xdr:colOff>101600</xdr:colOff>
      <xdr:row>61</xdr:row>
      <xdr:rowOff>13309</xdr:rowOff>
    </xdr:to>
    <xdr:sp macro="" textlink="">
      <xdr:nvSpPr>
        <xdr:cNvPr id="567" name="楕円 566"/>
        <xdr:cNvSpPr/>
      </xdr:nvSpPr>
      <xdr:spPr>
        <a:xfrm>
          <a:off x="18345150" y="99891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128474</xdr:rowOff>
    </xdr:from>
    <xdr:to>
      <xdr:col>111</xdr:col>
      <xdr:colOff>177800</xdr:colOff>
      <xdr:row>60</xdr:row>
      <xdr:rowOff>133959</xdr:rowOff>
    </xdr:to>
    <xdr:cxnSp macro="">
      <xdr:nvCxnSpPr>
        <xdr:cNvPr id="568" name="直線コネクタ 567"/>
        <xdr:cNvCxnSpPr/>
      </xdr:nvCxnSpPr>
      <xdr:spPr>
        <a:xfrm flipV="1">
          <a:off x="18395950" y="10034474"/>
          <a:ext cx="80645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47955</xdr:rowOff>
    </xdr:from>
    <xdr:to>
      <xdr:col>102</xdr:col>
      <xdr:colOff>165100</xdr:colOff>
      <xdr:row>61</xdr:row>
      <xdr:rowOff>149555</xdr:rowOff>
    </xdr:to>
    <xdr:sp macro="" textlink="">
      <xdr:nvSpPr>
        <xdr:cNvPr id="569" name="楕円 568"/>
        <xdr:cNvSpPr/>
      </xdr:nvSpPr>
      <xdr:spPr>
        <a:xfrm>
          <a:off x="17551400" y="101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133959</xdr:rowOff>
    </xdr:from>
    <xdr:to>
      <xdr:col>107</xdr:col>
      <xdr:colOff>50800</xdr:colOff>
      <xdr:row>61</xdr:row>
      <xdr:rowOff>98755</xdr:rowOff>
    </xdr:to>
    <xdr:cxnSp macro="">
      <xdr:nvCxnSpPr>
        <xdr:cNvPr id="570" name="直線コネクタ 569"/>
        <xdr:cNvCxnSpPr/>
      </xdr:nvCxnSpPr>
      <xdr:spPr>
        <a:xfrm flipV="1">
          <a:off x="17602200" y="10039959"/>
          <a:ext cx="793750" cy="1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xdr:cNvSpPr txBox="1"/>
      </xdr:nvSpPr>
      <xdr:spPr>
        <a:xfrm>
          <a:off x="18980227" y="10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xdr:cNvSpPr txBox="1"/>
      </xdr:nvSpPr>
      <xdr:spPr>
        <a:xfrm>
          <a:off x="18180127" y="104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xdr:cNvSpPr txBox="1"/>
      </xdr:nvSpPr>
      <xdr:spPr>
        <a:xfrm>
          <a:off x="17386377" y="104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24351</xdr:rowOff>
    </xdr:from>
    <xdr:ext cx="469744" cy="259045"/>
    <xdr:sp macro="" textlink="">
      <xdr:nvSpPr>
        <xdr:cNvPr id="574" name="n_1mainValue【学校施設】&#10;一人当たり面積"/>
        <xdr:cNvSpPr txBox="1"/>
      </xdr:nvSpPr>
      <xdr:spPr>
        <a:xfrm>
          <a:off x="18980227" y="976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29836</xdr:rowOff>
    </xdr:from>
    <xdr:ext cx="469744" cy="259045"/>
    <xdr:sp macro="" textlink="">
      <xdr:nvSpPr>
        <xdr:cNvPr id="575" name="n_2mainValue【学校施設】&#10;一人当たり面積"/>
        <xdr:cNvSpPr txBox="1"/>
      </xdr:nvSpPr>
      <xdr:spPr>
        <a:xfrm>
          <a:off x="18180127"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166082</xdr:rowOff>
    </xdr:from>
    <xdr:ext cx="469744" cy="259045"/>
    <xdr:sp macro="" textlink="">
      <xdr:nvSpPr>
        <xdr:cNvPr id="576" name="n_3mainValue【学校施設】&#10;一人当たり面積"/>
        <xdr:cNvSpPr txBox="1"/>
      </xdr:nvSpPr>
      <xdr:spPr>
        <a:xfrm>
          <a:off x="17386377" y="99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xdr:cNvCxnSpPr/>
      </xdr:nvCxnSpPr>
      <xdr:spPr>
        <a:xfrm flipV="1">
          <a:off x="14699614" y="1279162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xdr:cNvSpPr txBox="1"/>
      </xdr:nvSpPr>
      <xdr:spPr>
        <a:xfrm>
          <a:off x="14738350" y="14361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xdr:cNvCxnSpPr/>
      </xdr:nvCxnSpPr>
      <xdr:spPr>
        <a:xfrm>
          <a:off x="14611350" y="14364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xdr:cNvSpPr txBox="1"/>
      </xdr:nvSpPr>
      <xdr:spPr>
        <a:xfrm>
          <a:off x="14738350" y="13539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xdr:cNvSpPr/>
      </xdr:nvSpPr>
      <xdr:spPr>
        <a:xfrm>
          <a:off x="14649450" y="135614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xdr:cNvSpPr/>
      </xdr:nvSpPr>
      <xdr:spPr>
        <a:xfrm>
          <a:off x="13887450" y="1358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xdr:cNvSpPr/>
      </xdr:nvSpPr>
      <xdr:spPr>
        <a:xfrm>
          <a:off x="13093700" y="136234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xdr:cNvSpPr/>
      </xdr:nvSpPr>
      <xdr:spPr>
        <a:xfrm>
          <a:off x="12299950" y="137034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162016</xdr:rowOff>
    </xdr:from>
    <xdr:to>
      <xdr:col>85</xdr:col>
      <xdr:colOff>177800</xdr:colOff>
      <xdr:row>78</xdr:row>
      <xdr:rowOff>92166</xdr:rowOff>
    </xdr:to>
    <xdr:sp macro="" textlink="">
      <xdr:nvSpPr>
        <xdr:cNvPr id="617" name="楕円 616"/>
        <xdr:cNvSpPr/>
      </xdr:nvSpPr>
      <xdr:spPr>
        <a:xfrm>
          <a:off x="14649450" y="128747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13443</xdr:rowOff>
    </xdr:from>
    <xdr:ext cx="405111" cy="259045"/>
    <xdr:sp macro="" textlink="">
      <xdr:nvSpPr>
        <xdr:cNvPr id="618" name="【児童館】&#10;有形固定資産減価償却率該当値テキスト"/>
        <xdr:cNvSpPr txBox="1"/>
      </xdr:nvSpPr>
      <xdr:spPr>
        <a:xfrm>
          <a:off x="14738350" y="1272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34652</xdr:rowOff>
    </xdr:from>
    <xdr:to>
      <xdr:col>81</xdr:col>
      <xdr:colOff>101600</xdr:colOff>
      <xdr:row>78</xdr:row>
      <xdr:rowOff>136252</xdr:rowOff>
    </xdr:to>
    <xdr:sp macro="" textlink="">
      <xdr:nvSpPr>
        <xdr:cNvPr id="619" name="楕円 618"/>
        <xdr:cNvSpPr/>
      </xdr:nvSpPr>
      <xdr:spPr>
        <a:xfrm>
          <a:off x="13887450" y="129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41366</xdr:rowOff>
    </xdr:from>
    <xdr:to>
      <xdr:col>85</xdr:col>
      <xdr:colOff>127000</xdr:colOff>
      <xdr:row>78</xdr:row>
      <xdr:rowOff>85452</xdr:rowOff>
    </xdr:to>
    <xdr:cxnSp macro="">
      <xdr:nvCxnSpPr>
        <xdr:cNvPr id="620" name="直線コネクタ 619"/>
        <xdr:cNvCxnSpPr/>
      </xdr:nvCxnSpPr>
      <xdr:spPr>
        <a:xfrm flipV="1">
          <a:off x="13938250" y="12919166"/>
          <a:ext cx="762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621" name="楕円 620"/>
        <xdr:cNvSpPr/>
      </xdr:nvSpPr>
      <xdr:spPr>
        <a:xfrm>
          <a:off x="13093700" y="12956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85452</xdr:rowOff>
    </xdr:from>
    <xdr:to>
      <xdr:col>81</xdr:col>
      <xdr:colOff>50800</xdr:colOff>
      <xdr:row>78</xdr:row>
      <xdr:rowOff>129539</xdr:rowOff>
    </xdr:to>
    <xdr:cxnSp macro="">
      <xdr:nvCxnSpPr>
        <xdr:cNvPr id="622" name="直線コネクタ 621"/>
        <xdr:cNvCxnSpPr/>
      </xdr:nvCxnSpPr>
      <xdr:spPr>
        <a:xfrm flipV="1">
          <a:off x="13144500" y="12963252"/>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122827</xdr:rowOff>
    </xdr:from>
    <xdr:to>
      <xdr:col>72</xdr:col>
      <xdr:colOff>38100</xdr:colOff>
      <xdr:row>79</xdr:row>
      <xdr:rowOff>52977</xdr:rowOff>
    </xdr:to>
    <xdr:sp macro="" textlink="">
      <xdr:nvSpPr>
        <xdr:cNvPr id="623" name="楕円 622"/>
        <xdr:cNvSpPr/>
      </xdr:nvSpPr>
      <xdr:spPr>
        <a:xfrm>
          <a:off x="12299950" y="130006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79</xdr:row>
      <xdr:rowOff>2177</xdr:rowOff>
    </xdr:to>
    <xdr:cxnSp macro="">
      <xdr:nvCxnSpPr>
        <xdr:cNvPr id="624" name="直線コネクタ 623"/>
        <xdr:cNvCxnSpPr/>
      </xdr:nvCxnSpPr>
      <xdr:spPr>
        <a:xfrm flipV="1">
          <a:off x="12344400" y="13007339"/>
          <a:ext cx="8001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xdr:cNvSpPr txBox="1"/>
      </xdr:nvSpPr>
      <xdr:spPr>
        <a:xfrm>
          <a:off x="13742044" y="13677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xdr:cNvSpPr txBox="1"/>
      </xdr:nvSpPr>
      <xdr:spPr>
        <a:xfrm>
          <a:off x="12960994" y="137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xdr:cNvSpPr txBox="1"/>
      </xdr:nvSpPr>
      <xdr:spPr>
        <a:xfrm>
          <a:off x="1216724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152779</xdr:rowOff>
    </xdr:from>
    <xdr:ext cx="405111" cy="259045"/>
    <xdr:sp macro="" textlink="">
      <xdr:nvSpPr>
        <xdr:cNvPr id="628" name="n_1mainValue【児童館】&#10;有形固定資産減価償却率"/>
        <xdr:cNvSpPr txBox="1"/>
      </xdr:nvSpPr>
      <xdr:spPr>
        <a:xfrm>
          <a:off x="13742044" y="127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629" name="n_2mainValue【児童館】&#10;有形固定資産減価償却率"/>
        <xdr:cNvSpPr txBox="1"/>
      </xdr:nvSpPr>
      <xdr:spPr>
        <a:xfrm>
          <a:off x="12960994" y="1273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69504</xdr:rowOff>
    </xdr:from>
    <xdr:ext cx="405111" cy="259045"/>
    <xdr:sp macro="" textlink="">
      <xdr:nvSpPr>
        <xdr:cNvPr id="630" name="n_3mainValue【児童館】&#10;有形固定資産減価償却率"/>
        <xdr:cNvSpPr txBox="1"/>
      </xdr:nvSpPr>
      <xdr:spPr>
        <a:xfrm>
          <a:off x="12167244" y="1278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xdr:cNvCxnSpPr/>
      </xdr:nvCxnSpPr>
      <xdr:spPr>
        <a:xfrm flipV="1">
          <a:off x="19951064" y="13077189"/>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xdr:cNvSpPr txBox="1"/>
      </xdr:nvSpPr>
      <xdr:spPr>
        <a:xfrm>
          <a:off x="19989800"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xdr:cNvCxnSpPr/>
      </xdr:nvCxnSpPr>
      <xdr:spPr>
        <a:xfrm>
          <a:off x="19881850" y="1430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xdr:cNvSpPr txBox="1"/>
      </xdr:nvSpPr>
      <xdr:spPr>
        <a:xfrm>
          <a:off x="19989800" y="128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xdr:cNvCxnSpPr/>
      </xdr:nvCxnSpPr>
      <xdr:spPr>
        <a:xfrm>
          <a:off x="19881850" y="13077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xdr:cNvSpPr txBox="1"/>
      </xdr:nvSpPr>
      <xdr:spPr>
        <a:xfrm>
          <a:off x="199898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xdr:cNvSpPr/>
      </xdr:nvSpPr>
      <xdr:spPr>
        <a:xfrm>
          <a:off x="19900900" y="14116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xdr:cNvSpPr/>
      </xdr:nvSpPr>
      <xdr:spPr>
        <a:xfrm>
          <a:off x="19157950" y="14146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xdr:cNvSpPr/>
      </xdr:nvSpPr>
      <xdr:spPr>
        <a:xfrm>
          <a:off x="18345150" y="14150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xdr:cNvSpPr/>
      </xdr:nvSpPr>
      <xdr:spPr>
        <a:xfrm>
          <a:off x="175514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29211</xdr:rowOff>
    </xdr:from>
    <xdr:to>
      <xdr:col>116</xdr:col>
      <xdr:colOff>114300</xdr:colOff>
      <xdr:row>86</xdr:row>
      <xdr:rowOff>130811</xdr:rowOff>
    </xdr:to>
    <xdr:sp macro="" textlink="">
      <xdr:nvSpPr>
        <xdr:cNvPr id="669" name="楕円 668"/>
        <xdr:cNvSpPr/>
      </xdr:nvSpPr>
      <xdr:spPr>
        <a:xfrm>
          <a:off x="199009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115588</xdr:rowOff>
    </xdr:from>
    <xdr:ext cx="469744" cy="259045"/>
    <xdr:sp macro="" textlink="">
      <xdr:nvSpPr>
        <xdr:cNvPr id="670" name="【児童館】&#10;一人当たり面積該当値テキスト"/>
        <xdr:cNvSpPr txBox="1"/>
      </xdr:nvSpPr>
      <xdr:spPr>
        <a:xfrm>
          <a:off x="199898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671" name="楕円 670"/>
        <xdr:cNvSpPr/>
      </xdr:nvSpPr>
      <xdr:spPr>
        <a:xfrm>
          <a:off x="19157950" y="14227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80011</xdr:rowOff>
    </xdr:to>
    <xdr:cxnSp macro="">
      <xdr:nvCxnSpPr>
        <xdr:cNvPr id="672" name="直線コネクタ 671"/>
        <xdr:cNvCxnSpPr/>
      </xdr:nvCxnSpPr>
      <xdr:spPr>
        <a:xfrm>
          <a:off x="19202400" y="1427861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673" name="楕円 672"/>
        <xdr:cNvSpPr/>
      </xdr:nvSpPr>
      <xdr:spPr>
        <a:xfrm>
          <a:off x="1834515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674" name="直線コネクタ 673"/>
        <xdr:cNvCxnSpPr/>
      </xdr:nvCxnSpPr>
      <xdr:spPr>
        <a:xfrm>
          <a:off x="18395950" y="142786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675" name="楕円 674"/>
        <xdr:cNvSpPr/>
      </xdr:nvSpPr>
      <xdr:spPr>
        <a:xfrm>
          <a:off x="175514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676" name="直線コネクタ 675"/>
        <xdr:cNvCxnSpPr/>
      </xdr:nvCxnSpPr>
      <xdr:spPr>
        <a:xfrm>
          <a:off x="17602200" y="142786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7" name="n_1aveValue【児童館】&#10;一人当たり面積"/>
        <xdr:cNvSpPr txBox="1"/>
      </xdr:nvSpPr>
      <xdr:spPr>
        <a:xfrm>
          <a:off x="189802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8" name="n_2aveValue【児童館】&#10;一人当たり面積"/>
        <xdr:cNvSpPr txBox="1"/>
      </xdr:nvSpPr>
      <xdr:spPr>
        <a:xfrm>
          <a:off x="181801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9" name="n_3aveValue【児童館】&#10;一人当たり面積"/>
        <xdr:cNvSpPr txBox="1"/>
      </xdr:nvSpPr>
      <xdr:spPr>
        <a:xfrm>
          <a:off x="1738637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680" name="n_1mainValue【児童館】&#10;一人当たり面積"/>
        <xdr:cNvSpPr txBox="1"/>
      </xdr:nvSpPr>
      <xdr:spPr>
        <a:xfrm>
          <a:off x="189802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681" name="n_2mainValue【児童館】&#10;一人当たり面積"/>
        <xdr:cNvSpPr txBox="1"/>
      </xdr:nvSpPr>
      <xdr:spPr>
        <a:xfrm>
          <a:off x="181801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682" name="n_3mainValue【児童館】&#10;一人当たり面積"/>
        <xdr:cNvSpPr txBox="1"/>
      </xdr:nvSpPr>
      <xdr:spPr>
        <a:xfrm>
          <a:off x="1738637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xdr:cNvCxnSpPr/>
      </xdr:nvCxnSpPr>
      <xdr:spPr>
        <a:xfrm flipV="1">
          <a:off x="14699614" y="1646192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xdr:cNvSpPr txBox="1"/>
      </xdr:nvSpPr>
      <xdr:spPr>
        <a:xfrm>
          <a:off x="14738350" y="17943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xdr:cNvCxnSpPr/>
      </xdr:nvCxnSpPr>
      <xdr:spPr>
        <a:xfrm>
          <a:off x="14611350" y="17939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3" name="【公民館】&#10;有形固定資産減価償却率平均値テキスト"/>
        <xdr:cNvSpPr txBox="1"/>
      </xdr:nvSpPr>
      <xdr:spPr>
        <a:xfrm>
          <a:off x="14738350" y="16964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xdr:cNvSpPr/>
      </xdr:nvSpPr>
      <xdr:spPr>
        <a:xfrm>
          <a:off x="14649450" y="169864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xdr:cNvSpPr/>
      </xdr:nvSpPr>
      <xdr:spPr>
        <a:xfrm>
          <a:off x="13887450" y="17006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xdr:cNvSpPr/>
      </xdr:nvSpPr>
      <xdr:spPr>
        <a:xfrm>
          <a:off x="13093700" y="1700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xdr:cNvSpPr/>
      </xdr:nvSpPr>
      <xdr:spPr>
        <a:xfrm>
          <a:off x="12299950" y="17042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723" name="楕円 722"/>
        <xdr:cNvSpPr/>
      </xdr:nvSpPr>
      <xdr:spPr>
        <a:xfrm>
          <a:off x="14649450" y="169717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724" name="【公民館】&#10;有形固定資産減価償却率該当値テキスト"/>
        <xdr:cNvSpPr txBox="1"/>
      </xdr:nvSpPr>
      <xdr:spPr>
        <a:xfrm>
          <a:off x="14738350" y="1682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165826</xdr:rowOff>
    </xdr:from>
    <xdr:to>
      <xdr:col>81</xdr:col>
      <xdr:colOff>101600</xdr:colOff>
      <xdr:row>103</xdr:row>
      <xdr:rowOff>95976</xdr:rowOff>
    </xdr:to>
    <xdr:sp macro="" textlink="">
      <xdr:nvSpPr>
        <xdr:cNvPr id="725" name="楕円 724"/>
        <xdr:cNvSpPr/>
      </xdr:nvSpPr>
      <xdr:spPr>
        <a:xfrm>
          <a:off x="13887450" y="17006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45176</xdr:rowOff>
    </xdr:to>
    <xdr:cxnSp macro="">
      <xdr:nvCxnSpPr>
        <xdr:cNvPr id="726" name="直線コネクタ 725"/>
        <xdr:cNvCxnSpPr/>
      </xdr:nvCxnSpPr>
      <xdr:spPr>
        <a:xfrm flipV="1">
          <a:off x="13938250" y="17016186"/>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727" name="楕円 726"/>
        <xdr:cNvSpPr/>
      </xdr:nvSpPr>
      <xdr:spPr>
        <a:xfrm>
          <a:off x="13093700" y="170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45176</xdr:rowOff>
    </xdr:from>
    <xdr:to>
      <xdr:col>81</xdr:col>
      <xdr:colOff>50800</xdr:colOff>
      <xdr:row>103</xdr:row>
      <xdr:rowOff>79466</xdr:rowOff>
    </xdr:to>
    <xdr:cxnSp macro="">
      <xdr:nvCxnSpPr>
        <xdr:cNvPr id="728" name="直線コネクタ 727"/>
        <xdr:cNvCxnSpPr/>
      </xdr:nvCxnSpPr>
      <xdr:spPr>
        <a:xfrm flipV="1">
          <a:off x="13144500" y="17050476"/>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62956</xdr:rowOff>
    </xdr:from>
    <xdr:to>
      <xdr:col>72</xdr:col>
      <xdr:colOff>38100</xdr:colOff>
      <xdr:row>103</xdr:row>
      <xdr:rowOff>164556</xdr:rowOff>
    </xdr:to>
    <xdr:sp macro="" textlink="">
      <xdr:nvSpPr>
        <xdr:cNvPr id="729" name="楕円 728"/>
        <xdr:cNvSpPr/>
      </xdr:nvSpPr>
      <xdr:spPr>
        <a:xfrm>
          <a:off x="12299950" y="17068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79466</xdr:rowOff>
    </xdr:from>
    <xdr:to>
      <xdr:col>76</xdr:col>
      <xdr:colOff>114300</xdr:colOff>
      <xdr:row>103</xdr:row>
      <xdr:rowOff>113756</xdr:rowOff>
    </xdr:to>
    <xdr:cxnSp macro="">
      <xdr:nvCxnSpPr>
        <xdr:cNvPr id="730" name="直線コネクタ 729"/>
        <xdr:cNvCxnSpPr/>
      </xdr:nvCxnSpPr>
      <xdr:spPr>
        <a:xfrm flipV="1">
          <a:off x="12344400" y="1708476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31" name="n_1aveValue【公民館】&#10;有形固定資産減価償却率"/>
        <xdr:cNvSpPr txBox="1"/>
      </xdr:nvSpPr>
      <xdr:spPr>
        <a:xfrm>
          <a:off x="13742044" y="1709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2" name="n_2aveValue【公民館】&#10;有形固定資産減価償却率"/>
        <xdr:cNvSpPr txBox="1"/>
      </xdr:nvSpPr>
      <xdr:spPr>
        <a:xfrm>
          <a:off x="12960994" y="1679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3" name="n_3aveValue【公民館】&#10;有形固定資産減価償却率"/>
        <xdr:cNvSpPr txBox="1"/>
      </xdr:nvSpPr>
      <xdr:spPr>
        <a:xfrm>
          <a:off x="12167244" y="1683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112503</xdr:rowOff>
    </xdr:from>
    <xdr:ext cx="405111" cy="259045"/>
    <xdr:sp macro="" textlink="">
      <xdr:nvSpPr>
        <xdr:cNvPr id="734" name="n_1mainValue【公民館】&#10;有形固定資産減価償却率"/>
        <xdr:cNvSpPr txBox="1"/>
      </xdr:nvSpPr>
      <xdr:spPr>
        <a:xfrm>
          <a:off x="13742044" y="16787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121393</xdr:rowOff>
    </xdr:from>
    <xdr:ext cx="405111" cy="259045"/>
    <xdr:sp macro="" textlink="">
      <xdr:nvSpPr>
        <xdr:cNvPr id="735" name="n_2mainValue【公民館】&#10;有形固定資産減価償却率"/>
        <xdr:cNvSpPr txBox="1"/>
      </xdr:nvSpPr>
      <xdr:spPr>
        <a:xfrm>
          <a:off x="12960994" y="1712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155683</xdr:rowOff>
    </xdr:from>
    <xdr:ext cx="405111" cy="259045"/>
    <xdr:sp macro="" textlink="">
      <xdr:nvSpPr>
        <xdr:cNvPr id="736" name="n_3mainValue【公民館】&#10;有形固定資産減価償却率"/>
        <xdr:cNvSpPr txBox="1"/>
      </xdr:nvSpPr>
      <xdr:spPr>
        <a:xfrm>
          <a:off x="12167244" y="1716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xdr:cNvCxnSpPr/>
      </xdr:nvCxnSpPr>
      <xdr:spPr>
        <a:xfrm flipV="1">
          <a:off x="19951064" y="16654780"/>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xdr:cNvSpPr txBox="1"/>
      </xdr:nvSpPr>
      <xdr:spPr>
        <a:xfrm>
          <a:off x="19989800" y="180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xdr:cNvCxnSpPr/>
      </xdr:nvCxnSpPr>
      <xdr:spPr>
        <a:xfrm>
          <a:off x="19881850" y="18031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xdr:cNvSpPr txBox="1"/>
      </xdr:nvSpPr>
      <xdr:spPr>
        <a:xfrm>
          <a:off x="19989800" y="16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xdr:cNvCxnSpPr/>
      </xdr:nvCxnSpPr>
      <xdr:spPr>
        <a:xfrm>
          <a:off x="19881850" y="16654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7" name="【公民館】&#10;一人当たり面積平均値テキスト"/>
        <xdr:cNvSpPr txBox="1"/>
      </xdr:nvSpPr>
      <xdr:spPr>
        <a:xfrm>
          <a:off x="19989800" y="17573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xdr:cNvSpPr/>
      </xdr:nvSpPr>
      <xdr:spPr>
        <a:xfrm>
          <a:off x="19900900" y="17594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xdr:cNvSpPr/>
      </xdr:nvSpPr>
      <xdr:spPr>
        <a:xfrm>
          <a:off x="19157950" y="176043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xdr:cNvSpPr/>
      </xdr:nvSpPr>
      <xdr:spPr>
        <a:xfrm>
          <a:off x="18345150" y="17584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xdr:cNvSpPr/>
      </xdr:nvSpPr>
      <xdr:spPr>
        <a:xfrm>
          <a:off x="17551400" y="17483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100512</xdr:rowOff>
    </xdr:from>
    <xdr:to>
      <xdr:col>116</xdr:col>
      <xdr:colOff>114300</xdr:colOff>
      <xdr:row>103</xdr:row>
      <xdr:rowOff>30662</xdr:rowOff>
    </xdr:to>
    <xdr:sp macro="" textlink="">
      <xdr:nvSpPr>
        <xdr:cNvPr id="777" name="楕円 776"/>
        <xdr:cNvSpPr/>
      </xdr:nvSpPr>
      <xdr:spPr>
        <a:xfrm>
          <a:off x="19900900" y="16940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123389</xdr:rowOff>
    </xdr:from>
    <xdr:ext cx="469744" cy="259045"/>
    <xdr:sp macro="" textlink="">
      <xdr:nvSpPr>
        <xdr:cNvPr id="778" name="【公民館】&#10;一人当たり面積該当値テキスト"/>
        <xdr:cNvSpPr txBox="1"/>
      </xdr:nvSpPr>
      <xdr:spPr>
        <a:xfrm>
          <a:off x="19989800" y="167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110308</xdr:rowOff>
    </xdr:from>
    <xdr:to>
      <xdr:col>112</xdr:col>
      <xdr:colOff>38100</xdr:colOff>
      <xdr:row>103</xdr:row>
      <xdr:rowOff>40458</xdr:rowOff>
    </xdr:to>
    <xdr:sp macro="" textlink="">
      <xdr:nvSpPr>
        <xdr:cNvPr id="779" name="楕円 778"/>
        <xdr:cNvSpPr/>
      </xdr:nvSpPr>
      <xdr:spPr>
        <a:xfrm>
          <a:off x="19157950" y="169505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151312</xdr:rowOff>
    </xdr:from>
    <xdr:to>
      <xdr:col>116</xdr:col>
      <xdr:colOff>63500</xdr:colOff>
      <xdr:row>102</xdr:row>
      <xdr:rowOff>161108</xdr:rowOff>
    </xdr:to>
    <xdr:cxnSp macro="">
      <xdr:nvCxnSpPr>
        <xdr:cNvPr id="780" name="直線コネクタ 779"/>
        <xdr:cNvCxnSpPr/>
      </xdr:nvCxnSpPr>
      <xdr:spPr>
        <a:xfrm flipV="1">
          <a:off x="19202400" y="16991512"/>
          <a:ext cx="7493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781" name="楕円 780"/>
        <xdr:cNvSpPr/>
      </xdr:nvSpPr>
      <xdr:spPr>
        <a:xfrm>
          <a:off x="18345150" y="16957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161108</xdr:rowOff>
    </xdr:from>
    <xdr:to>
      <xdr:col>111</xdr:col>
      <xdr:colOff>177800</xdr:colOff>
      <xdr:row>102</xdr:row>
      <xdr:rowOff>167639</xdr:rowOff>
    </xdr:to>
    <xdr:cxnSp macro="">
      <xdr:nvCxnSpPr>
        <xdr:cNvPr id="782" name="直線コネクタ 781"/>
        <xdr:cNvCxnSpPr/>
      </xdr:nvCxnSpPr>
      <xdr:spPr>
        <a:xfrm flipV="1">
          <a:off x="18395950" y="17001308"/>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159294</xdr:rowOff>
    </xdr:from>
    <xdr:to>
      <xdr:col>102</xdr:col>
      <xdr:colOff>165100</xdr:colOff>
      <xdr:row>103</xdr:row>
      <xdr:rowOff>89444</xdr:rowOff>
    </xdr:to>
    <xdr:sp macro="" textlink="">
      <xdr:nvSpPr>
        <xdr:cNvPr id="783" name="楕円 782"/>
        <xdr:cNvSpPr/>
      </xdr:nvSpPr>
      <xdr:spPr>
        <a:xfrm>
          <a:off x="17551400" y="169994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38644</xdr:rowOff>
    </xdr:to>
    <xdr:cxnSp macro="">
      <xdr:nvCxnSpPr>
        <xdr:cNvPr id="784" name="直線コネクタ 783"/>
        <xdr:cNvCxnSpPr/>
      </xdr:nvCxnSpPr>
      <xdr:spPr>
        <a:xfrm flipV="1">
          <a:off x="17602200" y="17007839"/>
          <a:ext cx="79375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5" name="n_1aveValue【公民館】&#10;一人当たり面積"/>
        <xdr:cNvSpPr txBox="1"/>
      </xdr:nvSpPr>
      <xdr:spPr>
        <a:xfrm>
          <a:off x="18980227" y="176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aveValue【公民館】&#10;一人当たり面積"/>
        <xdr:cNvSpPr txBox="1"/>
      </xdr:nvSpPr>
      <xdr:spPr>
        <a:xfrm>
          <a:off x="18180127" y="1767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87" name="n_3aveValue【公民館】&#10;一人当たり面積"/>
        <xdr:cNvSpPr txBox="1"/>
      </xdr:nvSpPr>
      <xdr:spPr>
        <a:xfrm>
          <a:off x="17386377" y="1756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56985</xdr:rowOff>
    </xdr:from>
    <xdr:ext cx="469744" cy="259045"/>
    <xdr:sp macro="" textlink="">
      <xdr:nvSpPr>
        <xdr:cNvPr id="788" name="n_1mainValue【公民館】&#10;一人当たり面積"/>
        <xdr:cNvSpPr txBox="1"/>
      </xdr:nvSpPr>
      <xdr:spPr>
        <a:xfrm>
          <a:off x="18980227" y="167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789" name="n_2mainValue【公民館】&#10;一人当たり面積"/>
        <xdr:cNvSpPr txBox="1"/>
      </xdr:nvSpPr>
      <xdr:spPr>
        <a:xfrm>
          <a:off x="18180127" y="1673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105971</xdr:rowOff>
    </xdr:from>
    <xdr:ext cx="469744" cy="259045"/>
    <xdr:sp macro="" textlink="">
      <xdr:nvSpPr>
        <xdr:cNvPr id="790" name="n_3mainValue【公民館】&#10;一人当たり面積"/>
        <xdr:cNvSpPr txBox="1"/>
      </xdr:nvSpPr>
      <xdr:spPr>
        <a:xfrm>
          <a:off x="17386377" y="1678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児童館については、昭和６０年に建築されたものであり、すでに３０年以上経過している。今後は個別施設計画を策定する中で今後の在り方も含めて検討をすすめていく。</a:t>
          </a:r>
        </a:p>
        <a:p>
          <a:r>
            <a:rPr kumimoji="1" lang="ja-JP" altLang="en-US" sz="1300">
              <a:latin typeface="ＭＳ Ｐゴシック" panose="020B0600070205080204" pitchFamily="50" charset="-128"/>
              <a:ea typeface="ＭＳ Ｐゴシック" panose="020B0600070205080204" pitchFamily="50" charset="-128"/>
            </a:rPr>
            <a:t>　公営住宅については、比較的新しい施設と古い施設が混在していることから、有形固定資産減価償却率は類似団体と比較して低くなっている。今後は長寿命化計画に基づき、古い施設を中心に老朽化対策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177665" y="5451022"/>
          <a:ext cx="0" cy="14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216400" y="6904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108450" y="69008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21640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216400" y="6124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127500" y="62728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384550" y="6287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571750" y="631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7780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76019</xdr:rowOff>
    </xdr:from>
    <xdr:to>
      <xdr:col>24</xdr:col>
      <xdr:colOff>114300</xdr:colOff>
      <xdr:row>41</xdr:row>
      <xdr:rowOff>6169</xdr:rowOff>
    </xdr:to>
    <xdr:sp macro="" textlink="">
      <xdr:nvSpPr>
        <xdr:cNvPr id="72" name="楕円 71"/>
        <xdr:cNvSpPr/>
      </xdr:nvSpPr>
      <xdr:spPr>
        <a:xfrm>
          <a:off x="4127500" y="66800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54446</xdr:rowOff>
    </xdr:from>
    <xdr:ext cx="405111" cy="259045"/>
    <xdr:sp macro="" textlink="">
      <xdr:nvSpPr>
        <xdr:cNvPr id="73" name="【図書館】&#10;有形固定資産減価償却率該当値テキスト"/>
        <xdr:cNvSpPr txBox="1"/>
      </xdr:nvSpPr>
      <xdr:spPr>
        <a:xfrm>
          <a:off x="4216400" y="665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108676</xdr:rowOff>
    </xdr:from>
    <xdr:to>
      <xdr:col>20</xdr:col>
      <xdr:colOff>38100</xdr:colOff>
      <xdr:row>41</xdr:row>
      <xdr:rowOff>38826</xdr:rowOff>
    </xdr:to>
    <xdr:sp macro="" textlink="">
      <xdr:nvSpPr>
        <xdr:cNvPr id="74" name="楕円 73"/>
        <xdr:cNvSpPr/>
      </xdr:nvSpPr>
      <xdr:spPr>
        <a:xfrm>
          <a:off x="3384550" y="67126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126819</xdr:rowOff>
    </xdr:from>
    <xdr:to>
      <xdr:col>24</xdr:col>
      <xdr:colOff>63500</xdr:colOff>
      <xdr:row>40</xdr:row>
      <xdr:rowOff>159476</xdr:rowOff>
    </xdr:to>
    <xdr:cxnSp macro="">
      <xdr:nvCxnSpPr>
        <xdr:cNvPr id="75" name="直線コネクタ 74"/>
        <xdr:cNvCxnSpPr/>
      </xdr:nvCxnSpPr>
      <xdr:spPr>
        <a:xfrm flipV="1">
          <a:off x="3429000" y="6730819"/>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141333</xdr:rowOff>
    </xdr:from>
    <xdr:to>
      <xdr:col>15</xdr:col>
      <xdr:colOff>101600</xdr:colOff>
      <xdr:row>41</xdr:row>
      <xdr:rowOff>71483</xdr:rowOff>
    </xdr:to>
    <xdr:sp macro="" textlink="">
      <xdr:nvSpPr>
        <xdr:cNvPr id="76" name="楕円 75"/>
        <xdr:cNvSpPr/>
      </xdr:nvSpPr>
      <xdr:spPr>
        <a:xfrm>
          <a:off x="2571750" y="6745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159476</xdr:rowOff>
    </xdr:from>
    <xdr:to>
      <xdr:col>19</xdr:col>
      <xdr:colOff>177800</xdr:colOff>
      <xdr:row>41</xdr:row>
      <xdr:rowOff>20683</xdr:rowOff>
    </xdr:to>
    <xdr:cxnSp macro="">
      <xdr:nvCxnSpPr>
        <xdr:cNvPr id="77" name="直線コネクタ 76"/>
        <xdr:cNvCxnSpPr/>
      </xdr:nvCxnSpPr>
      <xdr:spPr>
        <a:xfrm flipV="1">
          <a:off x="2622550" y="6763476"/>
          <a:ext cx="8064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82550</xdr:rowOff>
    </xdr:from>
    <xdr:to>
      <xdr:col>10</xdr:col>
      <xdr:colOff>165100</xdr:colOff>
      <xdr:row>42</xdr:row>
      <xdr:rowOff>12700</xdr:rowOff>
    </xdr:to>
    <xdr:sp macro="" textlink="">
      <xdr:nvSpPr>
        <xdr:cNvPr id="78" name="楕円 77"/>
        <xdr:cNvSpPr/>
      </xdr:nvSpPr>
      <xdr:spPr>
        <a:xfrm>
          <a:off x="1778000" y="685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20683</xdr:rowOff>
    </xdr:from>
    <xdr:to>
      <xdr:col>15</xdr:col>
      <xdr:colOff>50800</xdr:colOff>
      <xdr:row>41</xdr:row>
      <xdr:rowOff>133350</xdr:rowOff>
    </xdr:to>
    <xdr:cxnSp macro="">
      <xdr:nvCxnSpPr>
        <xdr:cNvPr id="79" name="直線コネクタ 78"/>
        <xdr:cNvCxnSpPr/>
      </xdr:nvCxnSpPr>
      <xdr:spPr>
        <a:xfrm flipV="1">
          <a:off x="1828800" y="6789783"/>
          <a:ext cx="79375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2391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439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64529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29953</xdr:rowOff>
    </xdr:from>
    <xdr:ext cx="405111" cy="259045"/>
    <xdr:sp macro="" textlink="">
      <xdr:nvSpPr>
        <xdr:cNvPr id="83" name="n_1mainValue【図書館】&#10;有形固定資産減価償却率"/>
        <xdr:cNvSpPr txBox="1"/>
      </xdr:nvSpPr>
      <xdr:spPr>
        <a:xfrm>
          <a:off x="3239144" y="679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62610</xdr:rowOff>
    </xdr:from>
    <xdr:ext cx="405111" cy="259045"/>
    <xdr:sp macro="" textlink="">
      <xdr:nvSpPr>
        <xdr:cNvPr id="84" name="n_2mainValue【図書館】&#10;有形固定資産減価償却率"/>
        <xdr:cNvSpPr txBox="1"/>
      </xdr:nvSpPr>
      <xdr:spPr>
        <a:xfrm>
          <a:off x="2439044" y="683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3827</xdr:rowOff>
    </xdr:from>
    <xdr:ext cx="340478" cy="259045"/>
    <xdr:sp macro="" textlink="">
      <xdr:nvSpPr>
        <xdr:cNvPr id="85" name="n_3mainValue【図書館】&#10;有形固定資産減価償却率"/>
        <xdr:cNvSpPr txBox="1"/>
      </xdr:nvSpPr>
      <xdr:spPr>
        <a:xfrm>
          <a:off x="1677611" y="6938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5956300" y="6788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5527221" y="665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5956300" y="5689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5527221" y="555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9429115" y="5581650"/>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9467850" y="676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9359900" y="67602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9467850" y="53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9359900" y="558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946785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9398000" y="6413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8636000" y="6430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7842250" y="64077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02945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0" name="楕円 119"/>
        <xdr:cNvSpPr/>
      </xdr:nvSpPr>
      <xdr:spPr>
        <a:xfrm>
          <a:off x="9398000" y="629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21" name="【図書館】&#10;一人当たり面積該当値テキスト"/>
        <xdr:cNvSpPr txBox="1"/>
      </xdr:nvSpPr>
      <xdr:spPr>
        <a:xfrm>
          <a:off x="9467850" y="61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31115</xdr:rowOff>
    </xdr:from>
    <xdr:to>
      <xdr:col>50</xdr:col>
      <xdr:colOff>165100</xdr:colOff>
      <xdr:row>38</xdr:row>
      <xdr:rowOff>132715</xdr:rowOff>
    </xdr:to>
    <xdr:sp macro="" textlink="">
      <xdr:nvSpPr>
        <xdr:cNvPr id="122" name="楕円 121"/>
        <xdr:cNvSpPr/>
      </xdr:nvSpPr>
      <xdr:spPr>
        <a:xfrm>
          <a:off x="86360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81915</xdr:rowOff>
    </xdr:to>
    <xdr:cxnSp macro="">
      <xdr:nvCxnSpPr>
        <xdr:cNvPr id="123" name="直線コネクタ 122"/>
        <xdr:cNvCxnSpPr/>
      </xdr:nvCxnSpPr>
      <xdr:spPr>
        <a:xfrm flipV="1">
          <a:off x="8686800" y="635000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36830</xdr:rowOff>
    </xdr:from>
    <xdr:to>
      <xdr:col>46</xdr:col>
      <xdr:colOff>38100</xdr:colOff>
      <xdr:row>38</xdr:row>
      <xdr:rowOff>138430</xdr:rowOff>
    </xdr:to>
    <xdr:sp macro="" textlink="">
      <xdr:nvSpPr>
        <xdr:cNvPr id="124" name="楕円 123"/>
        <xdr:cNvSpPr/>
      </xdr:nvSpPr>
      <xdr:spPr>
        <a:xfrm>
          <a:off x="7842250" y="6310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81915</xdr:rowOff>
    </xdr:from>
    <xdr:to>
      <xdr:col>50</xdr:col>
      <xdr:colOff>114300</xdr:colOff>
      <xdr:row>38</xdr:row>
      <xdr:rowOff>87630</xdr:rowOff>
    </xdr:to>
    <xdr:cxnSp macro="">
      <xdr:nvCxnSpPr>
        <xdr:cNvPr id="125" name="直線コネクタ 124"/>
        <xdr:cNvCxnSpPr/>
      </xdr:nvCxnSpPr>
      <xdr:spPr>
        <a:xfrm flipV="1">
          <a:off x="7886700" y="635571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128270</xdr:rowOff>
    </xdr:from>
    <xdr:to>
      <xdr:col>41</xdr:col>
      <xdr:colOff>101600</xdr:colOff>
      <xdr:row>39</xdr:row>
      <xdr:rowOff>58420</xdr:rowOff>
    </xdr:to>
    <xdr:sp macro="" textlink="">
      <xdr:nvSpPr>
        <xdr:cNvPr id="126" name="楕円 125"/>
        <xdr:cNvSpPr/>
      </xdr:nvSpPr>
      <xdr:spPr>
        <a:xfrm>
          <a:off x="7029450" y="640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87630</xdr:rowOff>
    </xdr:from>
    <xdr:to>
      <xdr:col>45</xdr:col>
      <xdr:colOff>177800</xdr:colOff>
      <xdr:row>39</xdr:row>
      <xdr:rowOff>7620</xdr:rowOff>
    </xdr:to>
    <xdr:cxnSp macro="">
      <xdr:nvCxnSpPr>
        <xdr:cNvPr id="127" name="直線コネクタ 126"/>
        <xdr:cNvCxnSpPr/>
      </xdr:nvCxnSpPr>
      <xdr:spPr>
        <a:xfrm flipV="1">
          <a:off x="7080250" y="6361430"/>
          <a:ext cx="8064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8458277" y="651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7677227" y="64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6864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149242</xdr:rowOff>
    </xdr:from>
    <xdr:ext cx="469744" cy="259045"/>
    <xdr:sp macro="" textlink="">
      <xdr:nvSpPr>
        <xdr:cNvPr id="131" name="n_1mainValue【図書館】&#10;一人当たり面積"/>
        <xdr:cNvSpPr txBox="1"/>
      </xdr:nvSpPr>
      <xdr:spPr>
        <a:xfrm>
          <a:off x="8458277" y="60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154957</xdr:rowOff>
    </xdr:from>
    <xdr:ext cx="469744" cy="259045"/>
    <xdr:sp macro="" textlink="">
      <xdr:nvSpPr>
        <xdr:cNvPr id="132" name="n_2mainValue【図書館】&#10;一人当たり面積"/>
        <xdr:cNvSpPr txBox="1"/>
      </xdr:nvSpPr>
      <xdr:spPr>
        <a:xfrm>
          <a:off x="76772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74947</xdr:rowOff>
    </xdr:from>
    <xdr:ext cx="469744" cy="259045"/>
    <xdr:sp macro="" textlink="">
      <xdr:nvSpPr>
        <xdr:cNvPr id="133" name="n_3mainValue【図書館】&#10;一人当たり面積"/>
        <xdr:cNvSpPr txBox="1"/>
      </xdr:nvSpPr>
      <xdr:spPr>
        <a:xfrm>
          <a:off x="6864427" y="618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177665" y="917575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216400" y="1069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108450" y="10694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216400" y="895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108450" y="9175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216400" y="980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127500" y="9831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384550" y="9869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571750" y="9892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778000" y="989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73" name="楕円 172"/>
        <xdr:cNvSpPr/>
      </xdr:nvSpPr>
      <xdr:spPr>
        <a:xfrm>
          <a:off x="4127500" y="9725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652</xdr:rowOff>
    </xdr:from>
    <xdr:ext cx="405111" cy="259045"/>
    <xdr:sp macro="" textlink="">
      <xdr:nvSpPr>
        <xdr:cNvPr id="174" name="【体育館・プール】&#10;有形固定資産減価償却率該当値テキスト"/>
        <xdr:cNvSpPr txBox="1"/>
      </xdr:nvSpPr>
      <xdr:spPr>
        <a:xfrm>
          <a:off x="4216400" y="957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75" name="楕円 174"/>
        <xdr:cNvSpPr/>
      </xdr:nvSpPr>
      <xdr:spPr>
        <a:xfrm>
          <a:off x="3384550" y="9770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80010</xdr:rowOff>
    </xdr:to>
    <xdr:cxnSp macro="">
      <xdr:nvCxnSpPr>
        <xdr:cNvPr id="176" name="直線コネクタ 175"/>
        <xdr:cNvCxnSpPr/>
      </xdr:nvCxnSpPr>
      <xdr:spPr>
        <a:xfrm flipV="1">
          <a:off x="3429000" y="9769475"/>
          <a:ext cx="7493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7" name="楕円 176"/>
        <xdr:cNvSpPr/>
      </xdr:nvSpPr>
      <xdr:spPr>
        <a:xfrm>
          <a:off x="257175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114300</xdr:rowOff>
    </xdr:to>
    <xdr:cxnSp macro="">
      <xdr:nvCxnSpPr>
        <xdr:cNvPr id="178" name="直線コネクタ 177"/>
        <xdr:cNvCxnSpPr/>
      </xdr:nvCxnSpPr>
      <xdr:spPr>
        <a:xfrm flipV="1">
          <a:off x="2622550" y="982091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79" name="楕円 178"/>
        <xdr:cNvSpPr/>
      </xdr:nvSpPr>
      <xdr:spPr>
        <a:xfrm>
          <a:off x="1778000" y="9857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167640</xdr:rowOff>
    </xdr:to>
    <xdr:cxnSp macro="">
      <xdr:nvCxnSpPr>
        <xdr:cNvPr id="180" name="直線コネクタ 179"/>
        <xdr:cNvCxnSpPr/>
      </xdr:nvCxnSpPr>
      <xdr:spPr>
        <a:xfrm flipV="1">
          <a:off x="1828800" y="985520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23914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43904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64529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184" name="n_1mainValue【体育館・プール】&#10;有形固定資産減価償却率"/>
        <xdr:cNvSpPr txBox="1"/>
      </xdr:nvSpPr>
      <xdr:spPr>
        <a:xfrm>
          <a:off x="32391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85" name="n_2mainValue【体育館・プール】&#10;有形固定資産減価償却率"/>
        <xdr:cNvSpPr txBox="1"/>
      </xdr:nvSpPr>
      <xdr:spPr>
        <a:xfrm>
          <a:off x="2439044" y="958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186" name="n_3mainValue【体育館・プール】&#10;有形固定資産減価償却率"/>
        <xdr:cNvSpPr txBox="1"/>
      </xdr:nvSpPr>
      <xdr:spPr>
        <a:xfrm>
          <a:off x="1645294" y="963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9429115" y="916241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9467850" y="106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9359900" y="10629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9467850" y="894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9359900" y="9162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9467850" y="10257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9398000" y="10278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8636000" y="1029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7842250" y="1028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02945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27305</xdr:rowOff>
    </xdr:from>
    <xdr:to>
      <xdr:col>55</xdr:col>
      <xdr:colOff>50800</xdr:colOff>
      <xdr:row>61</xdr:row>
      <xdr:rowOff>128905</xdr:rowOff>
    </xdr:to>
    <xdr:sp macro="" textlink="">
      <xdr:nvSpPr>
        <xdr:cNvPr id="225" name="楕円 224"/>
        <xdr:cNvSpPr/>
      </xdr:nvSpPr>
      <xdr:spPr>
        <a:xfrm>
          <a:off x="9398000" y="10098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50182</xdr:rowOff>
    </xdr:from>
    <xdr:ext cx="469744" cy="259045"/>
    <xdr:sp macro="" textlink="">
      <xdr:nvSpPr>
        <xdr:cNvPr id="226" name="【体育館・プール】&#10;一人当たり面積該当値テキスト"/>
        <xdr:cNvSpPr txBox="1"/>
      </xdr:nvSpPr>
      <xdr:spPr>
        <a:xfrm>
          <a:off x="9467850"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31115</xdr:rowOff>
    </xdr:from>
    <xdr:to>
      <xdr:col>50</xdr:col>
      <xdr:colOff>165100</xdr:colOff>
      <xdr:row>61</xdr:row>
      <xdr:rowOff>132715</xdr:rowOff>
    </xdr:to>
    <xdr:sp macro="" textlink="">
      <xdr:nvSpPr>
        <xdr:cNvPr id="227" name="楕円 226"/>
        <xdr:cNvSpPr/>
      </xdr:nvSpPr>
      <xdr:spPr>
        <a:xfrm>
          <a:off x="8636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78105</xdr:rowOff>
    </xdr:from>
    <xdr:to>
      <xdr:col>55</xdr:col>
      <xdr:colOff>0</xdr:colOff>
      <xdr:row>61</xdr:row>
      <xdr:rowOff>81915</xdr:rowOff>
    </xdr:to>
    <xdr:cxnSp macro="">
      <xdr:nvCxnSpPr>
        <xdr:cNvPr id="228" name="直線コネクタ 227"/>
        <xdr:cNvCxnSpPr/>
      </xdr:nvCxnSpPr>
      <xdr:spPr>
        <a:xfrm flipV="1">
          <a:off x="8686800" y="1014920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34925</xdr:rowOff>
    </xdr:from>
    <xdr:to>
      <xdr:col>46</xdr:col>
      <xdr:colOff>38100</xdr:colOff>
      <xdr:row>61</xdr:row>
      <xdr:rowOff>136525</xdr:rowOff>
    </xdr:to>
    <xdr:sp macro="" textlink="">
      <xdr:nvSpPr>
        <xdr:cNvPr id="229" name="楕円 228"/>
        <xdr:cNvSpPr/>
      </xdr:nvSpPr>
      <xdr:spPr>
        <a:xfrm>
          <a:off x="7842250" y="10106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81915</xdr:rowOff>
    </xdr:from>
    <xdr:to>
      <xdr:col>50</xdr:col>
      <xdr:colOff>114300</xdr:colOff>
      <xdr:row>61</xdr:row>
      <xdr:rowOff>85725</xdr:rowOff>
    </xdr:to>
    <xdr:cxnSp macro="">
      <xdr:nvCxnSpPr>
        <xdr:cNvPr id="230" name="直線コネクタ 229"/>
        <xdr:cNvCxnSpPr/>
      </xdr:nvCxnSpPr>
      <xdr:spPr>
        <a:xfrm flipV="1">
          <a:off x="7886700" y="1015301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38735</xdr:rowOff>
    </xdr:from>
    <xdr:to>
      <xdr:col>41</xdr:col>
      <xdr:colOff>101600</xdr:colOff>
      <xdr:row>61</xdr:row>
      <xdr:rowOff>140335</xdr:rowOff>
    </xdr:to>
    <xdr:sp macro="" textlink="">
      <xdr:nvSpPr>
        <xdr:cNvPr id="231" name="楕円 230"/>
        <xdr:cNvSpPr/>
      </xdr:nvSpPr>
      <xdr:spPr>
        <a:xfrm>
          <a:off x="7029450" y="101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85725</xdr:rowOff>
    </xdr:from>
    <xdr:to>
      <xdr:col>45</xdr:col>
      <xdr:colOff>177800</xdr:colOff>
      <xdr:row>61</xdr:row>
      <xdr:rowOff>89535</xdr:rowOff>
    </xdr:to>
    <xdr:cxnSp macro="">
      <xdr:nvCxnSpPr>
        <xdr:cNvPr id="232" name="直線コネクタ 231"/>
        <xdr:cNvCxnSpPr/>
      </xdr:nvCxnSpPr>
      <xdr:spPr>
        <a:xfrm flipV="1">
          <a:off x="7080250" y="10156825"/>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8458277"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76772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6864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149242</xdr:rowOff>
    </xdr:from>
    <xdr:ext cx="469744" cy="259045"/>
    <xdr:sp macro="" textlink="">
      <xdr:nvSpPr>
        <xdr:cNvPr id="236" name="n_1mainValue【体育館・プール】&#10;一人当たり面積"/>
        <xdr:cNvSpPr txBox="1"/>
      </xdr:nvSpPr>
      <xdr:spPr>
        <a:xfrm>
          <a:off x="8458277" y="989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153052</xdr:rowOff>
    </xdr:from>
    <xdr:ext cx="469744" cy="259045"/>
    <xdr:sp macro="" textlink="">
      <xdr:nvSpPr>
        <xdr:cNvPr id="237" name="n_2mainValue【体育館・プール】&#10;一人当たり面積"/>
        <xdr:cNvSpPr txBox="1"/>
      </xdr:nvSpPr>
      <xdr:spPr>
        <a:xfrm>
          <a:off x="7677227" y="98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156862</xdr:rowOff>
    </xdr:from>
    <xdr:ext cx="469744" cy="259045"/>
    <xdr:sp macro="" textlink="">
      <xdr:nvSpPr>
        <xdr:cNvPr id="238" name="n_3mainValue【体育館・プール】&#10;一人当たり面積"/>
        <xdr:cNvSpPr txBox="1"/>
      </xdr:nvSpPr>
      <xdr:spPr>
        <a:xfrm>
          <a:off x="6864427" y="989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177665" y="1284605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216400" y="1431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108450" y="14310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21640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1084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216400" y="13602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127500" y="13624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384550" y="136931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571750" y="1368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778000" y="1366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82550</xdr:rowOff>
    </xdr:from>
    <xdr:to>
      <xdr:col>10</xdr:col>
      <xdr:colOff>165100</xdr:colOff>
      <xdr:row>78</xdr:row>
      <xdr:rowOff>12700</xdr:rowOff>
    </xdr:to>
    <xdr:sp macro="" textlink="">
      <xdr:nvSpPr>
        <xdr:cNvPr id="278" name="楕円 277"/>
        <xdr:cNvSpPr/>
      </xdr:nvSpPr>
      <xdr:spPr>
        <a:xfrm>
          <a:off x="1778000" y="1279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79" name="n_1aveValue【福祉施設】&#10;有形固定資産減価償却率"/>
        <xdr:cNvSpPr txBox="1"/>
      </xdr:nvSpPr>
      <xdr:spPr>
        <a:xfrm>
          <a:off x="32391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0" name="n_2aveValue【福祉施設】&#10;有形固定資産減価償却率"/>
        <xdr:cNvSpPr txBox="1"/>
      </xdr:nvSpPr>
      <xdr:spPr>
        <a:xfrm>
          <a:off x="2439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1" name="n_3aveValue【福祉施設】&#10;有形固定資産減価償却率"/>
        <xdr:cNvSpPr txBox="1"/>
      </xdr:nvSpPr>
      <xdr:spPr>
        <a:xfrm>
          <a:off x="164529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82" name="n_3mainValue【福祉施設】&#10;有形固定資産減価償却率"/>
        <xdr:cNvSpPr txBox="1"/>
      </xdr:nvSpPr>
      <xdr:spPr>
        <a:xfrm>
          <a:off x="1612977"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4" name="テキスト ボックス 303"/>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8" name="直線コネクタ 307"/>
        <xdr:cNvCxnSpPr/>
      </xdr:nvCxnSpPr>
      <xdr:spPr>
        <a:xfrm flipV="1">
          <a:off x="9429115" y="12794887"/>
          <a:ext cx="0" cy="156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9" name="【福祉施設】&#10;一人当たり面積最小値テキスト"/>
        <xdr:cNvSpPr txBox="1"/>
      </xdr:nvSpPr>
      <xdr:spPr>
        <a:xfrm>
          <a:off x="9467850" y="143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0" name="直線コネクタ 309"/>
        <xdr:cNvCxnSpPr/>
      </xdr:nvCxnSpPr>
      <xdr:spPr>
        <a:xfrm>
          <a:off x="9359900" y="14364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11" name="【福祉施設】&#10;一人当たり面積最大値テキスト"/>
        <xdr:cNvSpPr txBox="1"/>
      </xdr:nvSpPr>
      <xdr:spPr>
        <a:xfrm>
          <a:off x="9467850" y="1257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12" name="直線コネクタ 311"/>
        <xdr:cNvCxnSpPr/>
      </xdr:nvCxnSpPr>
      <xdr:spPr>
        <a:xfrm>
          <a:off x="9359900" y="12794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13" name="【福祉施設】&#10;一人当たり面積平均値テキスト"/>
        <xdr:cNvSpPr txBox="1"/>
      </xdr:nvSpPr>
      <xdr:spPr>
        <a:xfrm>
          <a:off x="9467850" y="13987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14" name="フローチャート: 判断 313"/>
        <xdr:cNvSpPr/>
      </xdr:nvSpPr>
      <xdr:spPr>
        <a:xfrm>
          <a:off x="9398000" y="140091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15" name="フローチャート: 判断 314"/>
        <xdr:cNvSpPr/>
      </xdr:nvSpPr>
      <xdr:spPr>
        <a:xfrm>
          <a:off x="8636000" y="14018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6" name="フローチャート: 判断 315"/>
        <xdr:cNvSpPr/>
      </xdr:nvSpPr>
      <xdr:spPr>
        <a:xfrm>
          <a:off x="7842250" y="14005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7" name="フローチャート: 判断 316"/>
        <xdr:cNvSpPr/>
      </xdr:nvSpPr>
      <xdr:spPr>
        <a:xfrm>
          <a:off x="7029450" y="1405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85271</xdr:rowOff>
    </xdr:from>
    <xdr:to>
      <xdr:col>41</xdr:col>
      <xdr:colOff>101600</xdr:colOff>
      <xdr:row>87</xdr:row>
      <xdr:rowOff>15421</xdr:rowOff>
    </xdr:to>
    <xdr:sp macro="" textlink="">
      <xdr:nvSpPr>
        <xdr:cNvPr id="323" name="楕円 322"/>
        <xdr:cNvSpPr/>
      </xdr:nvSpPr>
      <xdr:spPr>
        <a:xfrm>
          <a:off x="7029450" y="142838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324" name="n_1aveValue【福祉施設】&#10;一人当たり面積"/>
        <xdr:cNvSpPr txBox="1"/>
      </xdr:nvSpPr>
      <xdr:spPr>
        <a:xfrm>
          <a:off x="8458277" y="138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25" name="n_2aveValue【福祉施設】&#10;一人当たり面積"/>
        <xdr:cNvSpPr txBox="1"/>
      </xdr:nvSpPr>
      <xdr:spPr>
        <a:xfrm>
          <a:off x="7677227" y="1378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6" name="n_3aveValue【福祉施設】&#10;一人当たり面積"/>
        <xdr:cNvSpPr txBox="1"/>
      </xdr:nvSpPr>
      <xdr:spPr>
        <a:xfrm>
          <a:off x="6864427" y="138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27" name="n_3mainValue【福祉施設】&#10;一人当たり面積"/>
        <xdr:cNvSpPr txBox="1"/>
      </xdr:nvSpPr>
      <xdr:spPr>
        <a:xfrm>
          <a:off x="686442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9" name="直線コネクタ 368"/>
        <xdr:cNvCxnSpPr/>
      </xdr:nvCxnSpPr>
      <xdr:spPr>
        <a:xfrm flipV="1">
          <a:off x="14699614" y="55065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70" name="【一般廃棄物処理施設】&#10;有形固定資産減価償却率最小値テキスト"/>
        <xdr:cNvSpPr txBox="1"/>
      </xdr:nvSpPr>
      <xdr:spPr>
        <a:xfrm>
          <a:off x="14738350" y="7030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1" name="直線コネクタ 370"/>
        <xdr:cNvCxnSpPr/>
      </xdr:nvCxnSpPr>
      <xdr:spPr>
        <a:xfrm>
          <a:off x="14611350" y="7026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72" name="【一般廃棄物処理施設】&#10;有形固定資産減価償却率最大値テキスト"/>
        <xdr:cNvSpPr txBox="1"/>
      </xdr:nvSpPr>
      <xdr:spPr>
        <a:xfrm>
          <a:off x="14738350"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3" name="直線コネクタ 372"/>
        <xdr:cNvCxnSpPr/>
      </xdr:nvCxnSpPr>
      <xdr:spPr>
        <a:xfrm>
          <a:off x="14611350" y="550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74" name="【一般廃棄物処理施設】&#10;有形固定資産減価償却率平均値テキスト"/>
        <xdr:cNvSpPr txBox="1"/>
      </xdr:nvSpPr>
      <xdr:spPr>
        <a:xfrm>
          <a:off x="14738350" y="5874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5" name="フローチャート: 判断 374"/>
        <xdr:cNvSpPr/>
      </xdr:nvSpPr>
      <xdr:spPr>
        <a:xfrm>
          <a:off x="14649450" y="60163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6" name="フローチャート: 判断 375"/>
        <xdr:cNvSpPr/>
      </xdr:nvSpPr>
      <xdr:spPr>
        <a:xfrm>
          <a:off x="13887450" y="602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77" name="フローチャート: 判断 376"/>
        <xdr:cNvSpPr/>
      </xdr:nvSpPr>
      <xdr:spPr>
        <a:xfrm>
          <a:off x="13093700" y="6013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8" name="フローチャート: 判断 377"/>
        <xdr:cNvSpPr/>
      </xdr:nvSpPr>
      <xdr:spPr>
        <a:xfrm>
          <a:off x="12299950" y="6083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384" name="楕円 383"/>
        <xdr:cNvSpPr/>
      </xdr:nvSpPr>
      <xdr:spPr>
        <a:xfrm>
          <a:off x="14649450" y="63400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385" name="【一般廃棄物処理施設】&#10;有形固定資産減価償却率該当値テキスト"/>
        <xdr:cNvSpPr txBox="1"/>
      </xdr:nvSpPr>
      <xdr:spPr>
        <a:xfrm>
          <a:off x="1473835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386" name="楕円 385"/>
        <xdr:cNvSpPr/>
      </xdr:nvSpPr>
      <xdr:spPr>
        <a:xfrm>
          <a:off x="13887450" y="63841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161109</xdr:rowOff>
    </xdr:to>
    <xdr:cxnSp macro="">
      <xdr:nvCxnSpPr>
        <xdr:cNvPr id="387" name="直線コネクタ 386"/>
        <xdr:cNvCxnSpPr/>
      </xdr:nvCxnSpPr>
      <xdr:spPr>
        <a:xfrm flipV="1">
          <a:off x="13938250" y="6390822"/>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154396</xdr:rowOff>
    </xdr:from>
    <xdr:to>
      <xdr:col>76</xdr:col>
      <xdr:colOff>165100</xdr:colOff>
      <xdr:row>39</xdr:row>
      <xdr:rowOff>84546</xdr:rowOff>
    </xdr:to>
    <xdr:sp macro="" textlink="">
      <xdr:nvSpPr>
        <xdr:cNvPr id="388" name="楕円 387"/>
        <xdr:cNvSpPr/>
      </xdr:nvSpPr>
      <xdr:spPr>
        <a:xfrm>
          <a:off x="13093700" y="6428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39</xdr:row>
      <xdr:rowOff>33746</xdr:rowOff>
    </xdr:to>
    <xdr:cxnSp macro="">
      <xdr:nvCxnSpPr>
        <xdr:cNvPr id="389" name="直線コネクタ 388"/>
        <xdr:cNvCxnSpPr/>
      </xdr:nvCxnSpPr>
      <xdr:spPr>
        <a:xfrm flipV="1">
          <a:off x="13144500" y="6434909"/>
          <a:ext cx="79375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27033</xdr:rowOff>
    </xdr:from>
    <xdr:to>
      <xdr:col>72</xdr:col>
      <xdr:colOff>38100</xdr:colOff>
      <xdr:row>39</xdr:row>
      <xdr:rowOff>128633</xdr:rowOff>
    </xdr:to>
    <xdr:sp macro="" textlink="">
      <xdr:nvSpPr>
        <xdr:cNvPr id="390" name="楕円 389"/>
        <xdr:cNvSpPr/>
      </xdr:nvSpPr>
      <xdr:spPr>
        <a:xfrm>
          <a:off x="12299950" y="64659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77833</xdr:rowOff>
    </xdr:to>
    <xdr:cxnSp macro="">
      <xdr:nvCxnSpPr>
        <xdr:cNvPr id="391" name="直線コネクタ 390"/>
        <xdr:cNvCxnSpPr/>
      </xdr:nvCxnSpPr>
      <xdr:spPr>
        <a:xfrm flipV="1">
          <a:off x="12344400" y="6472646"/>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392" name="n_1aveValue【一般廃棄物処理施設】&#10;有形固定資産減価償却率"/>
        <xdr:cNvSpPr txBox="1"/>
      </xdr:nvSpPr>
      <xdr:spPr>
        <a:xfrm>
          <a:off x="13742044" y="5810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93" name="n_2aveValue【一般廃棄物処理施設】&#10;有形固定資産減価償却率"/>
        <xdr:cNvSpPr txBox="1"/>
      </xdr:nvSpPr>
      <xdr:spPr>
        <a:xfrm>
          <a:off x="12960994" y="579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94" name="n_3aveValue【一般廃棄物処理施設】&#10;有形固定資産減価償却率"/>
        <xdr:cNvSpPr txBox="1"/>
      </xdr:nvSpPr>
      <xdr:spPr>
        <a:xfrm>
          <a:off x="121672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395" name="n_1mainValue【一般廃棄物処理施設】&#10;有形固定資産減価償却率"/>
        <xdr:cNvSpPr txBox="1"/>
      </xdr:nvSpPr>
      <xdr:spPr>
        <a:xfrm>
          <a:off x="13742044" y="6470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75673</xdr:rowOff>
    </xdr:from>
    <xdr:ext cx="405111" cy="259045"/>
    <xdr:sp macro="" textlink="">
      <xdr:nvSpPr>
        <xdr:cNvPr id="396" name="n_2mainValue【一般廃棄物処理施設】&#10;有形固定資産減価償却率"/>
        <xdr:cNvSpPr txBox="1"/>
      </xdr:nvSpPr>
      <xdr:spPr>
        <a:xfrm>
          <a:off x="12960994" y="651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119760</xdr:rowOff>
    </xdr:from>
    <xdr:ext cx="405111" cy="259045"/>
    <xdr:sp macro="" textlink="">
      <xdr:nvSpPr>
        <xdr:cNvPr id="397" name="n_3mainValue【一般廃棄物処理施設】&#10;有形固定資産減価償却率"/>
        <xdr:cNvSpPr txBox="1"/>
      </xdr:nvSpPr>
      <xdr:spPr>
        <a:xfrm>
          <a:off x="12167244" y="655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8" name="直線コネクタ 407"/>
        <xdr:cNvCxnSpPr/>
      </xdr:nvCxnSpPr>
      <xdr:spPr>
        <a:xfrm>
          <a:off x="16459200" y="678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9" name="テキスト ボックス 408"/>
        <xdr:cNvSpPr txBox="1"/>
      </xdr:nvSpPr>
      <xdr:spPr>
        <a:xfrm>
          <a:off x="16248514" y="665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1" name="テキスト ボックス 410"/>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2" name="直線コネクタ 411"/>
        <xdr:cNvCxnSpPr/>
      </xdr:nvCxnSpPr>
      <xdr:spPr>
        <a:xfrm>
          <a:off x="16459200" y="568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3" name="テキスト ボックス 412"/>
        <xdr:cNvSpPr txBox="1"/>
      </xdr:nvSpPr>
      <xdr:spPr>
        <a:xfrm>
          <a:off x="15939981" y="555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17" name="直線コネクタ 416"/>
        <xdr:cNvCxnSpPr/>
      </xdr:nvCxnSpPr>
      <xdr:spPr>
        <a:xfrm flipV="1">
          <a:off x="19951064" y="5565620"/>
          <a:ext cx="0" cy="122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18" name="【一般廃棄物処理施設】&#10;一人当たり有形固定資産（償却資産）額最小値テキスト"/>
        <xdr:cNvSpPr txBox="1"/>
      </xdr:nvSpPr>
      <xdr:spPr>
        <a:xfrm>
          <a:off x="19989800" y="67918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19" name="直線コネクタ 418"/>
        <xdr:cNvCxnSpPr/>
      </xdr:nvCxnSpPr>
      <xdr:spPr>
        <a:xfrm>
          <a:off x="19881850" y="6788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20" name="【一般廃棄物処理施設】&#10;一人当たり有形固定資産（償却資産）額最大値テキスト"/>
        <xdr:cNvSpPr txBox="1"/>
      </xdr:nvSpPr>
      <xdr:spPr>
        <a:xfrm>
          <a:off x="19989800" y="534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21" name="直線コネクタ 420"/>
        <xdr:cNvCxnSpPr/>
      </xdr:nvCxnSpPr>
      <xdr:spPr>
        <a:xfrm>
          <a:off x="19881850" y="556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22" name="【一般廃棄物処理施設】&#10;一人当たり有形固定資産（償却資産）額平均値テキスト"/>
        <xdr:cNvSpPr txBox="1"/>
      </xdr:nvSpPr>
      <xdr:spPr>
        <a:xfrm>
          <a:off x="19989800" y="6228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23" name="フローチャート: 判断 422"/>
        <xdr:cNvSpPr/>
      </xdr:nvSpPr>
      <xdr:spPr>
        <a:xfrm>
          <a:off x="19900900" y="6371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24" name="フローチャート: 判断 423"/>
        <xdr:cNvSpPr/>
      </xdr:nvSpPr>
      <xdr:spPr>
        <a:xfrm>
          <a:off x="19157950" y="63601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25" name="フローチャート: 判断 424"/>
        <xdr:cNvSpPr/>
      </xdr:nvSpPr>
      <xdr:spPr>
        <a:xfrm>
          <a:off x="18345150" y="63448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26" name="フローチャート: 判断 425"/>
        <xdr:cNvSpPr/>
      </xdr:nvSpPr>
      <xdr:spPr>
        <a:xfrm>
          <a:off x="17551400" y="6388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121298</xdr:rowOff>
    </xdr:from>
    <xdr:to>
      <xdr:col>116</xdr:col>
      <xdr:colOff>114300</xdr:colOff>
      <xdr:row>41</xdr:row>
      <xdr:rowOff>51448</xdr:rowOff>
    </xdr:to>
    <xdr:sp macro="" textlink="">
      <xdr:nvSpPr>
        <xdr:cNvPr id="432" name="楕円 431"/>
        <xdr:cNvSpPr/>
      </xdr:nvSpPr>
      <xdr:spPr>
        <a:xfrm>
          <a:off x="19900900" y="67252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36225</xdr:rowOff>
    </xdr:from>
    <xdr:ext cx="469744" cy="259045"/>
    <xdr:sp macro="" textlink="">
      <xdr:nvSpPr>
        <xdr:cNvPr id="433" name="【一般廃棄物処理施設】&#10;一人当たり有形固定資産（償却資産）額該当値テキスト"/>
        <xdr:cNvSpPr txBox="1"/>
      </xdr:nvSpPr>
      <xdr:spPr>
        <a:xfrm>
          <a:off x="19989800" y="66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121446</xdr:rowOff>
    </xdr:from>
    <xdr:to>
      <xdr:col>112</xdr:col>
      <xdr:colOff>38100</xdr:colOff>
      <xdr:row>41</xdr:row>
      <xdr:rowOff>51596</xdr:rowOff>
    </xdr:to>
    <xdr:sp macro="" textlink="">
      <xdr:nvSpPr>
        <xdr:cNvPr id="434" name="楕円 433"/>
        <xdr:cNvSpPr/>
      </xdr:nvSpPr>
      <xdr:spPr>
        <a:xfrm>
          <a:off x="19157950" y="67254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648</xdr:rowOff>
    </xdr:from>
    <xdr:to>
      <xdr:col>116</xdr:col>
      <xdr:colOff>63500</xdr:colOff>
      <xdr:row>41</xdr:row>
      <xdr:rowOff>796</xdr:rowOff>
    </xdr:to>
    <xdr:cxnSp macro="">
      <xdr:nvCxnSpPr>
        <xdr:cNvPr id="435" name="直線コネクタ 434"/>
        <xdr:cNvCxnSpPr/>
      </xdr:nvCxnSpPr>
      <xdr:spPr>
        <a:xfrm flipV="1">
          <a:off x="19202400" y="6769748"/>
          <a:ext cx="7493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121544</xdr:rowOff>
    </xdr:from>
    <xdr:to>
      <xdr:col>107</xdr:col>
      <xdr:colOff>101600</xdr:colOff>
      <xdr:row>41</xdr:row>
      <xdr:rowOff>51694</xdr:rowOff>
    </xdr:to>
    <xdr:sp macro="" textlink="">
      <xdr:nvSpPr>
        <xdr:cNvPr id="436" name="楕円 435"/>
        <xdr:cNvSpPr/>
      </xdr:nvSpPr>
      <xdr:spPr>
        <a:xfrm>
          <a:off x="18345150" y="67255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796</xdr:rowOff>
    </xdr:from>
    <xdr:to>
      <xdr:col>111</xdr:col>
      <xdr:colOff>177800</xdr:colOff>
      <xdr:row>41</xdr:row>
      <xdr:rowOff>894</xdr:rowOff>
    </xdr:to>
    <xdr:cxnSp macro="">
      <xdr:nvCxnSpPr>
        <xdr:cNvPr id="437" name="直線コネクタ 436"/>
        <xdr:cNvCxnSpPr/>
      </xdr:nvCxnSpPr>
      <xdr:spPr>
        <a:xfrm flipV="1">
          <a:off x="18395950" y="6769896"/>
          <a:ext cx="80645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121658</xdr:rowOff>
    </xdr:from>
    <xdr:to>
      <xdr:col>102</xdr:col>
      <xdr:colOff>165100</xdr:colOff>
      <xdr:row>41</xdr:row>
      <xdr:rowOff>51808</xdr:rowOff>
    </xdr:to>
    <xdr:sp macro="" textlink="">
      <xdr:nvSpPr>
        <xdr:cNvPr id="438" name="楕円 437"/>
        <xdr:cNvSpPr/>
      </xdr:nvSpPr>
      <xdr:spPr>
        <a:xfrm>
          <a:off x="17551400" y="6725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894</xdr:rowOff>
    </xdr:from>
    <xdr:to>
      <xdr:col>107</xdr:col>
      <xdr:colOff>50800</xdr:colOff>
      <xdr:row>41</xdr:row>
      <xdr:rowOff>1008</xdr:rowOff>
    </xdr:to>
    <xdr:cxnSp macro="">
      <xdr:nvCxnSpPr>
        <xdr:cNvPr id="439" name="直線コネクタ 438"/>
        <xdr:cNvCxnSpPr/>
      </xdr:nvCxnSpPr>
      <xdr:spPr>
        <a:xfrm flipV="1">
          <a:off x="17602200" y="6769994"/>
          <a:ext cx="79375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40" name="n_1aveValue【一般廃棄物処理施設】&#10;一人当たり有形固定資産（償却資産）額"/>
        <xdr:cNvSpPr txBox="1"/>
      </xdr:nvSpPr>
      <xdr:spPr>
        <a:xfrm>
          <a:off x="18947911" y="61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41" name="n_2aveValue【一般廃棄物処理施設】&#10;一人当たり有形固定資産（償却資産）額"/>
        <xdr:cNvSpPr txBox="1"/>
      </xdr:nvSpPr>
      <xdr:spPr>
        <a:xfrm>
          <a:off x="18166861" y="61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42" name="n_3aveValue【一般廃棄物処理施設】&#10;一人当たり有形固定資産（償却資産）額"/>
        <xdr:cNvSpPr txBox="1"/>
      </xdr:nvSpPr>
      <xdr:spPr>
        <a:xfrm>
          <a:off x="17354061" y="61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42723</xdr:rowOff>
    </xdr:from>
    <xdr:ext cx="469744" cy="259045"/>
    <xdr:sp macro="" textlink="">
      <xdr:nvSpPr>
        <xdr:cNvPr id="443" name="n_1mainValue【一般廃棄物処理施設】&#10;一人当たり有形固定資産（償却資産）額"/>
        <xdr:cNvSpPr txBox="1"/>
      </xdr:nvSpPr>
      <xdr:spPr>
        <a:xfrm>
          <a:off x="18980228" y="681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42821</xdr:rowOff>
    </xdr:from>
    <xdr:ext cx="469744" cy="259045"/>
    <xdr:sp macro="" textlink="">
      <xdr:nvSpPr>
        <xdr:cNvPr id="444" name="n_2mainValue【一般廃棄物処理施設】&#10;一人当たり有形固定資産（償却資産）額"/>
        <xdr:cNvSpPr txBox="1"/>
      </xdr:nvSpPr>
      <xdr:spPr>
        <a:xfrm>
          <a:off x="18180128" y="681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42935</xdr:rowOff>
    </xdr:from>
    <xdr:ext cx="469744" cy="259045"/>
    <xdr:sp macro="" textlink="">
      <xdr:nvSpPr>
        <xdr:cNvPr id="445" name="n_3mainValue【一般廃棄物処理施設】&#10;一人当たり有形固定資産（償却資産）額"/>
        <xdr:cNvSpPr txBox="1"/>
      </xdr:nvSpPr>
      <xdr:spPr>
        <a:xfrm>
          <a:off x="17386378" y="6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7" name="テキスト ボックス 456"/>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7" name="テキスト ボックス 466"/>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71" name="直線コネクタ 470"/>
        <xdr:cNvCxnSpPr/>
      </xdr:nvCxnSpPr>
      <xdr:spPr>
        <a:xfrm flipV="1">
          <a:off x="14699614" y="918500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72" name="【保健センター・保健所】&#10;有形固定資産減価償却率最小値テキスト"/>
        <xdr:cNvSpPr txBox="1"/>
      </xdr:nvSpPr>
      <xdr:spPr>
        <a:xfrm>
          <a:off x="14738350" y="106028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73" name="直線コネクタ 472"/>
        <xdr:cNvCxnSpPr/>
      </xdr:nvCxnSpPr>
      <xdr:spPr>
        <a:xfrm>
          <a:off x="14611350" y="10599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74" name="【保健センター・保健所】&#10;有形固定資産減価償却率最大値テキスト"/>
        <xdr:cNvSpPr txBox="1"/>
      </xdr:nvSpPr>
      <xdr:spPr>
        <a:xfrm>
          <a:off x="14738350" y="896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75" name="直線コネクタ 474"/>
        <xdr:cNvCxnSpPr/>
      </xdr:nvCxnSpPr>
      <xdr:spPr>
        <a:xfrm>
          <a:off x="14611350" y="9185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76" name="【保健センター・保健所】&#10;有形固定資産減価償却率平均値テキスト"/>
        <xdr:cNvSpPr txBox="1"/>
      </xdr:nvSpPr>
      <xdr:spPr>
        <a:xfrm>
          <a:off x="14738350" y="9734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77" name="フローチャート: 判断 476"/>
        <xdr:cNvSpPr/>
      </xdr:nvSpPr>
      <xdr:spPr>
        <a:xfrm>
          <a:off x="14649450" y="98762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78" name="フローチャート: 判断 477"/>
        <xdr:cNvSpPr/>
      </xdr:nvSpPr>
      <xdr:spPr>
        <a:xfrm>
          <a:off x="13887450" y="9904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9" name="フローチャート: 判断 478"/>
        <xdr:cNvSpPr/>
      </xdr:nvSpPr>
      <xdr:spPr>
        <a:xfrm>
          <a:off x="13093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80" name="フローチャート: 判断 479"/>
        <xdr:cNvSpPr/>
      </xdr:nvSpPr>
      <xdr:spPr>
        <a:xfrm>
          <a:off x="12299950" y="100135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486" name="楕円 485"/>
        <xdr:cNvSpPr/>
      </xdr:nvSpPr>
      <xdr:spPr>
        <a:xfrm>
          <a:off x="14649450" y="99564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487" name="【保健センター・保健所】&#10;有形固定資産減価償却率該当値テキスト"/>
        <xdr:cNvSpPr txBox="1"/>
      </xdr:nvSpPr>
      <xdr:spPr>
        <a:xfrm>
          <a:off x="14738350" y="9934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488" name="楕円 487"/>
        <xdr:cNvSpPr/>
      </xdr:nvSpPr>
      <xdr:spPr>
        <a:xfrm>
          <a:off x="13887450" y="99890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133894</xdr:rowOff>
    </xdr:to>
    <xdr:cxnSp macro="">
      <xdr:nvCxnSpPr>
        <xdr:cNvPr id="489" name="直線コネクタ 488"/>
        <xdr:cNvCxnSpPr/>
      </xdr:nvCxnSpPr>
      <xdr:spPr>
        <a:xfrm flipV="1">
          <a:off x="13938250" y="10007237"/>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490" name="楕円 489"/>
        <xdr:cNvSpPr/>
      </xdr:nvSpPr>
      <xdr:spPr>
        <a:xfrm>
          <a:off x="13093700" y="10026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61</xdr:row>
      <xdr:rowOff>0</xdr:rowOff>
    </xdr:to>
    <xdr:cxnSp macro="">
      <xdr:nvCxnSpPr>
        <xdr:cNvPr id="491" name="直線コネクタ 490"/>
        <xdr:cNvCxnSpPr/>
      </xdr:nvCxnSpPr>
      <xdr:spPr>
        <a:xfrm flipV="1">
          <a:off x="13144500" y="10039894"/>
          <a:ext cx="793750" cy="3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492" name="楕円 491"/>
        <xdr:cNvSpPr/>
      </xdr:nvSpPr>
      <xdr:spPr>
        <a:xfrm>
          <a:off x="12299950" y="100642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37556</xdr:rowOff>
    </xdr:to>
    <xdr:cxnSp macro="">
      <xdr:nvCxnSpPr>
        <xdr:cNvPr id="493" name="直線コネクタ 492"/>
        <xdr:cNvCxnSpPr/>
      </xdr:nvCxnSpPr>
      <xdr:spPr>
        <a:xfrm flipV="1">
          <a:off x="12344400" y="10071100"/>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494" name="n_1aveValue【保健センター・保健所】&#10;有形固定資産減価償却率"/>
        <xdr:cNvSpPr txBox="1"/>
      </xdr:nvSpPr>
      <xdr:spPr>
        <a:xfrm>
          <a:off x="13742044" y="968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95" name="n_2aveValue【保健センター・保健所】&#10;有形固定資産減価償却率"/>
        <xdr:cNvSpPr txBox="1"/>
      </xdr:nvSpPr>
      <xdr:spPr>
        <a:xfrm>
          <a:off x="1296099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96" name="n_3aveValue【保健センター・保健所】&#10;有形固定資産減価償却率"/>
        <xdr:cNvSpPr txBox="1"/>
      </xdr:nvSpPr>
      <xdr:spPr>
        <a:xfrm>
          <a:off x="12167244" y="97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497" name="n_1mainValue【保健センター・保健所】&#10;有形固定資産減価償却率"/>
        <xdr:cNvSpPr txBox="1"/>
      </xdr:nvSpPr>
      <xdr:spPr>
        <a:xfrm>
          <a:off x="13742044" y="1007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498" name="n_2mainValue【保健センター・保健所】&#10;有形固定資産減価償却率"/>
        <xdr:cNvSpPr txBox="1"/>
      </xdr:nvSpPr>
      <xdr:spPr>
        <a:xfrm>
          <a:off x="12960994" y="1011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499" name="n_3mainValue【保健センター・保健所】&#10;有形固定資産減価償却率"/>
        <xdr:cNvSpPr txBox="1"/>
      </xdr:nvSpPr>
      <xdr:spPr>
        <a:xfrm>
          <a:off x="12167244" y="1015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0" name="直線コネクタ 509"/>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1" name="テキスト ボックス 510"/>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2" name="直線コネクタ 511"/>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3" name="テキスト ボックス 512"/>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4" name="直線コネクタ 513"/>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5" name="テキスト ボックス 514"/>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6" name="直線コネクタ 515"/>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7" name="テキスト ボックス 516"/>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8" name="直線コネクタ 517"/>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9" name="テキスト ボックス 518"/>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0" name="直線コネクタ 519"/>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1" name="テキスト ボックス 520"/>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25" name="直線コネクタ 524"/>
        <xdr:cNvCxnSpPr/>
      </xdr:nvCxnSpPr>
      <xdr:spPr>
        <a:xfrm flipV="1">
          <a:off x="19951064" y="9317446"/>
          <a:ext cx="0" cy="133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26" name="【保健センター・保健所】&#10;一人当たり面積最小値テキスト"/>
        <xdr:cNvSpPr txBox="1"/>
      </xdr:nvSpPr>
      <xdr:spPr>
        <a:xfrm>
          <a:off x="19989800" y="1065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27" name="直線コネクタ 526"/>
        <xdr:cNvCxnSpPr/>
      </xdr:nvCxnSpPr>
      <xdr:spPr>
        <a:xfrm>
          <a:off x="19881850" y="10654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28" name="【保健センター・保健所】&#10;一人当たり面積最大値テキスト"/>
        <xdr:cNvSpPr txBox="1"/>
      </xdr:nvSpPr>
      <xdr:spPr>
        <a:xfrm>
          <a:off x="19989800" y="909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29" name="直線コネクタ 528"/>
        <xdr:cNvCxnSpPr/>
      </xdr:nvCxnSpPr>
      <xdr:spPr>
        <a:xfrm>
          <a:off x="19881850" y="9317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30" name="【保健センター・保健所】&#10;一人当たり面積平均値テキスト"/>
        <xdr:cNvSpPr txBox="1"/>
      </xdr:nvSpPr>
      <xdr:spPr>
        <a:xfrm>
          <a:off x="19989800" y="1043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31" name="フローチャート: 判断 530"/>
        <xdr:cNvSpPr/>
      </xdr:nvSpPr>
      <xdr:spPr>
        <a:xfrm>
          <a:off x="199009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32" name="フローチャート: 判断 531"/>
        <xdr:cNvSpPr/>
      </xdr:nvSpPr>
      <xdr:spPr>
        <a:xfrm>
          <a:off x="19157950" y="10472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33" name="フローチャート: 判断 532"/>
        <xdr:cNvSpPr/>
      </xdr:nvSpPr>
      <xdr:spPr>
        <a:xfrm>
          <a:off x="1834515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34" name="フローチャート: 判断 533"/>
        <xdr:cNvSpPr/>
      </xdr:nvSpPr>
      <xdr:spPr>
        <a:xfrm>
          <a:off x="175514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40" name="楕円 539"/>
        <xdr:cNvSpPr/>
      </xdr:nvSpPr>
      <xdr:spPr>
        <a:xfrm>
          <a:off x="19900900" y="10146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541" name="【保健センター・保健所】&#10;一人当たり面積該当値テキスト"/>
        <xdr:cNvSpPr txBox="1"/>
      </xdr:nvSpPr>
      <xdr:spPr>
        <a:xfrm>
          <a:off x="19989800"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81462</xdr:rowOff>
    </xdr:from>
    <xdr:to>
      <xdr:col>112</xdr:col>
      <xdr:colOff>38100</xdr:colOff>
      <xdr:row>62</xdr:row>
      <xdr:rowOff>11612</xdr:rowOff>
    </xdr:to>
    <xdr:sp macro="" textlink="">
      <xdr:nvSpPr>
        <xdr:cNvPr id="542" name="楕円 541"/>
        <xdr:cNvSpPr/>
      </xdr:nvSpPr>
      <xdr:spPr>
        <a:xfrm>
          <a:off x="19157950" y="101525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132262</xdr:rowOff>
    </xdr:to>
    <xdr:cxnSp macro="">
      <xdr:nvCxnSpPr>
        <xdr:cNvPr id="543" name="直線コネクタ 542"/>
        <xdr:cNvCxnSpPr/>
      </xdr:nvCxnSpPr>
      <xdr:spPr>
        <a:xfrm flipV="1">
          <a:off x="19202400" y="10196830"/>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81462</xdr:rowOff>
    </xdr:from>
    <xdr:to>
      <xdr:col>107</xdr:col>
      <xdr:colOff>101600</xdr:colOff>
      <xdr:row>62</xdr:row>
      <xdr:rowOff>11612</xdr:rowOff>
    </xdr:to>
    <xdr:sp macro="" textlink="">
      <xdr:nvSpPr>
        <xdr:cNvPr id="544" name="楕円 543"/>
        <xdr:cNvSpPr/>
      </xdr:nvSpPr>
      <xdr:spPr>
        <a:xfrm>
          <a:off x="18345150" y="101525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132262</xdr:rowOff>
    </xdr:from>
    <xdr:to>
      <xdr:col>111</xdr:col>
      <xdr:colOff>177800</xdr:colOff>
      <xdr:row>61</xdr:row>
      <xdr:rowOff>132262</xdr:rowOff>
    </xdr:to>
    <xdr:cxnSp macro="">
      <xdr:nvCxnSpPr>
        <xdr:cNvPr id="545" name="直線コネクタ 544"/>
        <xdr:cNvCxnSpPr/>
      </xdr:nvCxnSpPr>
      <xdr:spPr>
        <a:xfrm>
          <a:off x="18395950" y="1020336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84727</xdr:rowOff>
    </xdr:from>
    <xdr:to>
      <xdr:col>102</xdr:col>
      <xdr:colOff>165100</xdr:colOff>
      <xdr:row>62</xdr:row>
      <xdr:rowOff>14877</xdr:rowOff>
    </xdr:to>
    <xdr:sp macro="" textlink="">
      <xdr:nvSpPr>
        <xdr:cNvPr id="546" name="楕円 545"/>
        <xdr:cNvSpPr/>
      </xdr:nvSpPr>
      <xdr:spPr>
        <a:xfrm>
          <a:off x="17551400" y="10155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132262</xdr:rowOff>
    </xdr:from>
    <xdr:to>
      <xdr:col>107</xdr:col>
      <xdr:colOff>50800</xdr:colOff>
      <xdr:row>61</xdr:row>
      <xdr:rowOff>135527</xdr:rowOff>
    </xdr:to>
    <xdr:cxnSp macro="">
      <xdr:nvCxnSpPr>
        <xdr:cNvPr id="547" name="直線コネクタ 546"/>
        <xdr:cNvCxnSpPr/>
      </xdr:nvCxnSpPr>
      <xdr:spPr>
        <a:xfrm flipV="1">
          <a:off x="17602200" y="10203362"/>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48" name="n_1aveValue【保健センター・保健所】&#10;一人当たり面積"/>
        <xdr:cNvSpPr txBox="1"/>
      </xdr:nvSpPr>
      <xdr:spPr>
        <a:xfrm>
          <a:off x="189802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49" name="n_2aveValue【保健センター・保健所】&#10;一人当たり面積"/>
        <xdr:cNvSpPr txBox="1"/>
      </xdr:nvSpPr>
      <xdr:spPr>
        <a:xfrm>
          <a:off x="181801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50" name="n_3aveValue【保健センター・保健所】&#10;一人当たり面積"/>
        <xdr:cNvSpPr txBox="1"/>
      </xdr:nvSpPr>
      <xdr:spPr>
        <a:xfrm>
          <a:off x="17386377" y="1051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28139</xdr:rowOff>
    </xdr:from>
    <xdr:ext cx="469744" cy="259045"/>
    <xdr:sp macro="" textlink="">
      <xdr:nvSpPr>
        <xdr:cNvPr id="551" name="n_1mainValue【保健センター・保健所】&#10;一人当たり面積"/>
        <xdr:cNvSpPr txBox="1"/>
      </xdr:nvSpPr>
      <xdr:spPr>
        <a:xfrm>
          <a:off x="18980227" y="99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28139</xdr:rowOff>
    </xdr:from>
    <xdr:ext cx="469744" cy="259045"/>
    <xdr:sp macro="" textlink="">
      <xdr:nvSpPr>
        <xdr:cNvPr id="552" name="n_2mainValue【保健センター・保健所】&#10;一人当たり面積"/>
        <xdr:cNvSpPr txBox="1"/>
      </xdr:nvSpPr>
      <xdr:spPr>
        <a:xfrm>
          <a:off x="18180127" y="99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31404</xdr:rowOff>
    </xdr:from>
    <xdr:ext cx="469744" cy="259045"/>
    <xdr:sp macro="" textlink="">
      <xdr:nvSpPr>
        <xdr:cNvPr id="553" name="n_3mainValue【保健センター・保健所】&#10;一人当たり面積"/>
        <xdr:cNvSpPr txBox="1"/>
      </xdr:nvSpPr>
      <xdr:spPr>
        <a:xfrm>
          <a:off x="17386377" y="993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5" name="テキスト ボックス 564"/>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5" name="テキスト ボックス 574"/>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79" name="直線コネクタ 578"/>
        <xdr:cNvCxnSpPr/>
      </xdr:nvCxnSpPr>
      <xdr:spPr>
        <a:xfrm flipV="1">
          <a:off x="14699614" y="1279162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0" name="【消防施設】&#10;有形固定資産減価償却率最小値テキスト"/>
        <xdr:cNvSpPr txBox="1"/>
      </xdr:nvSpPr>
      <xdr:spPr>
        <a:xfrm>
          <a:off x="14738350" y="142568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1" name="直線コネクタ 580"/>
        <xdr:cNvCxnSpPr/>
      </xdr:nvCxnSpPr>
      <xdr:spPr>
        <a:xfrm>
          <a:off x="14611350" y="142530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2" name="【消防施設】&#10;有形固定資産減価償却率最大値テキスト"/>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3" name="直線コネクタ 582"/>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84" name="【消防施設】&#10;有形固定資産減価償却率平均値テキスト"/>
        <xdr:cNvSpPr txBox="1"/>
      </xdr:nvSpPr>
      <xdr:spPr>
        <a:xfrm>
          <a:off x="14738350" y="13446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85" name="フローチャート: 判断 584"/>
        <xdr:cNvSpPr/>
      </xdr:nvSpPr>
      <xdr:spPr>
        <a:xfrm>
          <a:off x="14649450" y="134681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86" name="フローチャート: 判断 585"/>
        <xdr:cNvSpPr/>
      </xdr:nvSpPr>
      <xdr:spPr>
        <a:xfrm>
          <a:off x="13887450" y="13505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87" name="フローチャート: 判断 586"/>
        <xdr:cNvSpPr/>
      </xdr:nvSpPr>
      <xdr:spPr>
        <a:xfrm>
          <a:off x="13093700" y="135155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88" name="フローチャート: 判断 587"/>
        <xdr:cNvSpPr/>
      </xdr:nvSpPr>
      <xdr:spPr>
        <a:xfrm>
          <a:off x="12299950" y="135695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594" name="楕円 593"/>
        <xdr:cNvSpPr/>
      </xdr:nvSpPr>
      <xdr:spPr>
        <a:xfrm>
          <a:off x="14649450" y="13190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595" name="【消防施設】&#10;有形固定資産減価償却率該当値テキスト"/>
        <xdr:cNvSpPr txBox="1"/>
      </xdr:nvSpPr>
      <xdr:spPr>
        <a:xfrm>
          <a:off x="1473835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166914</xdr:rowOff>
    </xdr:from>
    <xdr:to>
      <xdr:col>81</xdr:col>
      <xdr:colOff>101600</xdr:colOff>
      <xdr:row>80</xdr:row>
      <xdr:rowOff>97064</xdr:rowOff>
    </xdr:to>
    <xdr:sp macro="" textlink="">
      <xdr:nvSpPr>
        <xdr:cNvPr id="596" name="楕円 595"/>
        <xdr:cNvSpPr/>
      </xdr:nvSpPr>
      <xdr:spPr>
        <a:xfrm>
          <a:off x="13887450" y="13209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46264</xdr:rowOff>
    </xdr:to>
    <xdr:cxnSp macro="">
      <xdr:nvCxnSpPr>
        <xdr:cNvPr id="597" name="直線コネクタ 596"/>
        <xdr:cNvCxnSpPr/>
      </xdr:nvCxnSpPr>
      <xdr:spPr>
        <a:xfrm flipV="1">
          <a:off x="13938250" y="13234670"/>
          <a:ext cx="762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598" name="楕円 597"/>
        <xdr:cNvSpPr/>
      </xdr:nvSpPr>
      <xdr:spPr>
        <a:xfrm>
          <a:off x="13093700" y="132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46264</xdr:rowOff>
    </xdr:from>
    <xdr:to>
      <xdr:col>81</xdr:col>
      <xdr:colOff>50800</xdr:colOff>
      <xdr:row>80</xdr:row>
      <xdr:rowOff>60961</xdr:rowOff>
    </xdr:to>
    <xdr:cxnSp macro="">
      <xdr:nvCxnSpPr>
        <xdr:cNvPr id="599" name="直線コネクタ 598"/>
        <xdr:cNvCxnSpPr/>
      </xdr:nvCxnSpPr>
      <xdr:spPr>
        <a:xfrm flipV="1">
          <a:off x="13144500" y="13254264"/>
          <a:ext cx="79375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600" name="楕円 599"/>
        <xdr:cNvSpPr/>
      </xdr:nvSpPr>
      <xdr:spPr>
        <a:xfrm>
          <a:off x="12299950" y="132508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93618</xdr:rowOff>
    </xdr:to>
    <xdr:cxnSp macro="">
      <xdr:nvCxnSpPr>
        <xdr:cNvPr id="601" name="直線コネクタ 600"/>
        <xdr:cNvCxnSpPr/>
      </xdr:nvCxnSpPr>
      <xdr:spPr>
        <a:xfrm flipV="1">
          <a:off x="12344400" y="13268961"/>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02" name="n_1aveValue【消防施設】&#10;有形固定資産減価償却率"/>
        <xdr:cNvSpPr txBox="1"/>
      </xdr:nvSpPr>
      <xdr:spPr>
        <a:xfrm>
          <a:off x="13742044" y="1359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03" name="n_2aveValue【消防施設】&#10;有形固定資産減価償却率"/>
        <xdr:cNvSpPr txBox="1"/>
      </xdr:nvSpPr>
      <xdr:spPr>
        <a:xfrm>
          <a:off x="12960994" y="1360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04" name="n_3aveValue【消防施設】&#10;有形固定資産減価償却率"/>
        <xdr:cNvSpPr txBox="1"/>
      </xdr:nvSpPr>
      <xdr:spPr>
        <a:xfrm>
          <a:off x="12167244" y="1366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113591</xdr:rowOff>
    </xdr:from>
    <xdr:ext cx="405111" cy="259045"/>
    <xdr:sp macro="" textlink="">
      <xdr:nvSpPr>
        <xdr:cNvPr id="605" name="n_1mainValue【消防施設】&#10;有形固定資産減価償却率"/>
        <xdr:cNvSpPr txBox="1"/>
      </xdr:nvSpPr>
      <xdr:spPr>
        <a:xfrm>
          <a:off x="13742044" y="1299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06" name="n_2mainValue【消防施設】&#10;有形固定資産減価償却率"/>
        <xdr:cNvSpPr txBox="1"/>
      </xdr:nvSpPr>
      <xdr:spPr>
        <a:xfrm>
          <a:off x="12960994" y="1300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607" name="n_3mainValue【消防施設】&#10;有形固定資産減価償却率"/>
        <xdr:cNvSpPr txBox="1"/>
      </xdr:nvSpPr>
      <xdr:spPr>
        <a:xfrm>
          <a:off x="12167244" y="1303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29" name="直線コネクタ 628"/>
        <xdr:cNvCxnSpPr/>
      </xdr:nvCxnSpPr>
      <xdr:spPr>
        <a:xfrm flipV="1">
          <a:off x="19951064" y="13170154"/>
          <a:ext cx="0" cy="1025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30" name="【消防施設】&#10;一人当たり面積最小値テキスト"/>
        <xdr:cNvSpPr txBox="1"/>
      </xdr:nvSpPr>
      <xdr:spPr>
        <a:xfrm>
          <a:off x="199898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31" name="直線コネクタ 630"/>
        <xdr:cNvCxnSpPr/>
      </xdr:nvCxnSpPr>
      <xdr:spPr>
        <a:xfrm>
          <a:off x="19881850" y="14195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32" name="【消防施設】&#10;一人当たり面積最大値テキスト"/>
        <xdr:cNvSpPr txBox="1"/>
      </xdr:nvSpPr>
      <xdr:spPr>
        <a:xfrm>
          <a:off x="19989800" y="129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33" name="直線コネクタ 632"/>
        <xdr:cNvCxnSpPr/>
      </xdr:nvCxnSpPr>
      <xdr:spPr>
        <a:xfrm>
          <a:off x="19881850" y="13170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34" name="【消防施設】&#10;一人当たり面積平均値テキスト"/>
        <xdr:cNvSpPr txBox="1"/>
      </xdr:nvSpPr>
      <xdr:spPr>
        <a:xfrm>
          <a:off x="19989800" y="13858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35" name="フローチャート: 判断 634"/>
        <xdr:cNvSpPr/>
      </xdr:nvSpPr>
      <xdr:spPr>
        <a:xfrm>
          <a:off x="19900900" y="1387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36" name="フローチャート: 判断 635"/>
        <xdr:cNvSpPr/>
      </xdr:nvSpPr>
      <xdr:spPr>
        <a:xfrm>
          <a:off x="19157950" y="138831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37" name="フローチャート: 判断 636"/>
        <xdr:cNvSpPr/>
      </xdr:nvSpPr>
      <xdr:spPr>
        <a:xfrm>
          <a:off x="18345150" y="1386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38" name="フローチャート: 判断 637"/>
        <xdr:cNvSpPr/>
      </xdr:nvSpPr>
      <xdr:spPr>
        <a:xfrm>
          <a:off x="17551400" y="1389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44" name="楕円 643"/>
        <xdr:cNvSpPr/>
      </xdr:nvSpPr>
      <xdr:spPr>
        <a:xfrm>
          <a:off x="19900900" y="13866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645" name="【消防施設】&#10;一人当たり面積該当値テキスト"/>
        <xdr:cNvSpPr txBox="1"/>
      </xdr:nvSpPr>
      <xdr:spPr>
        <a:xfrm>
          <a:off x="19989800" y="137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646" name="楕円 645"/>
        <xdr:cNvSpPr/>
      </xdr:nvSpPr>
      <xdr:spPr>
        <a:xfrm>
          <a:off x="19157950" y="13871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47244</xdr:rowOff>
    </xdr:to>
    <xdr:cxnSp macro="">
      <xdr:nvCxnSpPr>
        <xdr:cNvPr id="647" name="直線コネクタ 646"/>
        <xdr:cNvCxnSpPr/>
      </xdr:nvCxnSpPr>
      <xdr:spPr>
        <a:xfrm flipV="1">
          <a:off x="19202400" y="13911072"/>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48" name="楕円 647"/>
        <xdr:cNvSpPr/>
      </xdr:nvSpPr>
      <xdr:spPr>
        <a:xfrm>
          <a:off x="18345150" y="13871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47244</xdr:rowOff>
    </xdr:to>
    <xdr:cxnSp macro="">
      <xdr:nvCxnSpPr>
        <xdr:cNvPr id="649" name="直線コネクタ 648"/>
        <xdr:cNvCxnSpPr/>
      </xdr:nvCxnSpPr>
      <xdr:spPr>
        <a:xfrm>
          <a:off x="18395950" y="1391564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50" name="楕円 649"/>
        <xdr:cNvSpPr/>
      </xdr:nvSpPr>
      <xdr:spPr>
        <a:xfrm>
          <a:off x="17551400" y="138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51815</xdr:rowOff>
    </xdr:to>
    <xdr:cxnSp macro="">
      <xdr:nvCxnSpPr>
        <xdr:cNvPr id="651" name="直線コネクタ 650"/>
        <xdr:cNvCxnSpPr/>
      </xdr:nvCxnSpPr>
      <xdr:spPr>
        <a:xfrm flipV="1">
          <a:off x="17602200" y="13915644"/>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52" name="n_1aveValue【消防施設】&#10;一人当たり面積"/>
        <xdr:cNvSpPr txBox="1"/>
      </xdr:nvSpPr>
      <xdr:spPr>
        <a:xfrm>
          <a:off x="18980227" y="139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53" name="n_2aveValue【消防施設】&#10;一人当たり面積"/>
        <xdr:cNvSpPr txBox="1"/>
      </xdr:nvSpPr>
      <xdr:spPr>
        <a:xfrm>
          <a:off x="18180127" y="1396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54" name="n_3aveValue【消防施設】&#10;一人当たり面積"/>
        <xdr:cNvSpPr txBox="1"/>
      </xdr:nvSpPr>
      <xdr:spPr>
        <a:xfrm>
          <a:off x="17386377" y="1398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114571</xdr:rowOff>
    </xdr:from>
    <xdr:ext cx="469744" cy="259045"/>
    <xdr:sp macro="" textlink="">
      <xdr:nvSpPr>
        <xdr:cNvPr id="655" name="n_1mainValue【消防施設】&#10;一人当たり面積"/>
        <xdr:cNvSpPr txBox="1"/>
      </xdr:nvSpPr>
      <xdr:spPr>
        <a:xfrm>
          <a:off x="18980227" y="1365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656" name="n_2mainValue【消防施設】&#10;一人当たり面積"/>
        <xdr:cNvSpPr txBox="1"/>
      </xdr:nvSpPr>
      <xdr:spPr>
        <a:xfrm>
          <a:off x="18180127" y="1365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57" name="n_3mainValue【消防施設】&#10;一人当たり面積"/>
        <xdr:cNvSpPr txBox="1"/>
      </xdr:nvSpPr>
      <xdr:spPr>
        <a:xfrm>
          <a:off x="17386377" y="1365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8" name="直線コネクタ 667"/>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9" name="テキスト ボックス 668"/>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0" name="直線コネクタ 669"/>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1" name="テキスト ボックス 670"/>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2" name="直線コネクタ 671"/>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3" name="テキスト ボックス 672"/>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4" name="直線コネクタ 673"/>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5" name="テキスト ボックス 674"/>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6" name="直線コネクタ 675"/>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7" name="テキスト ボックス 676"/>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8" name="直線コネクタ 677"/>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9" name="テキスト ボックス 678"/>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83" name="直線コネクタ 682"/>
        <xdr:cNvCxnSpPr/>
      </xdr:nvCxnSpPr>
      <xdr:spPr>
        <a:xfrm flipV="1">
          <a:off x="14699614" y="1646192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84" name="【庁舎】&#10;有形固定資産減価償却率最小値テキスト"/>
        <xdr:cNvSpPr txBox="1"/>
      </xdr:nvSpPr>
      <xdr:spPr>
        <a:xfrm>
          <a:off x="14738350" y="17943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85" name="直線コネクタ 684"/>
        <xdr:cNvCxnSpPr/>
      </xdr:nvCxnSpPr>
      <xdr:spPr>
        <a:xfrm>
          <a:off x="14611350" y="17939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6" name="【庁舎】&#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7" name="直線コネクタ 686"/>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88" name="【庁舎】&#10;有形固定資産減価償却率平均値テキスト"/>
        <xdr:cNvSpPr txBox="1"/>
      </xdr:nvSpPr>
      <xdr:spPr>
        <a:xfrm>
          <a:off x="14738350" y="171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89" name="フローチャート: 判断 688"/>
        <xdr:cNvSpPr/>
      </xdr:nvSpPr>
      <xdr:spPr>
        <a:xfrm>
          <a:off x="14649450" y="171466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90" name="フローチャート: 判断 689"/>
        <xdr:cNvSpPr/>
      </xdr:nvSpPr>
      <xdr:spPr>
        <a:xfrm>
          <a:off x="13887450" y="171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91" name="フローチャート: 判断 690"/>
        <xdr:cNvSpPr/>
      </xdr:nvSpPr>
      <xdr:spPr>
        <a:xfrm>
          <a:off x="13093700" y="1717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92" name="フローチャート: 判断 691"/>
        <xdr:cNvSpPr/>
      </xdr:nvSpPr>
      <xdr:spPr>
        <a:xfrm>
          <a:off x="12299950" y="171909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698" name="楕円 697"/>
        <xdr:cNvSpPr/>
      </xdr:nvSpPr>
      <xdr:spPr>
        <a:xfrm>
          <a:off x="14649450" y="169635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699" name="【庁舎】&#10;有形固定資産減価償却率該当値テキスト"/>
        <xdr:cNvSpPr txBox="1"/>
      </xdr:nvSpPr>
      <xdr:spPr>
        <a:xfrm>
          <a:off x="14738350" y="1682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700" name="楕円 699"/>
        <xdr:cNvSpPr/>
      </xdr:nvSpPr>
      <xdr:spPr>
        <a:xfrm>
          <a:off x="13887450" y="169962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35379</xdr:rowOff>
    </xdr:to>
    <xdr:cxnSp macro="">
      <xdr:nvCxnSpPr>
        <xdr:cNvPr id="701" name="直線コネクタ 700"/>
        <xdr:cNvCxnSpPr/>
      </xdr:nvCxnSpPr>
      <xdr:spPr>
        <a:xfrm flipV="1">
          <a:off x="13938250" y="17008021"/>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17236</xdr:rowOff>
    </xdr:from>
    <xdr:to>
      <xdr:col>76</xdr:col>
      <xdr:colOff>165100</xdr:colOff>
      <xdr:row>103</xdr:row>
      <xdr:rowOff>118836</xdr:rowOff>
    </xdr:to>
    <xdr:sp macro="" textlink="">
      <xdr:nvSpPr>
        <xdr:cNvPr id="702" name="楕円 701"/>
        <xdr:cNvSpPr/>
      </xdr:nvSpPr>
      <xdr:spPr>
        <a:xfrm>
          <a:off x="13093700" y="170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68036</xdr:rowOff>
    </xdr:to>
    <xdr:cxnSp macro="">
      <xdr:nvCxnSpPr>
        <xdr:cNvPr id="703" name="直線コネクタ 702"/>
        <xdr:cNvCxnSpPr/>
      </xdr:nvCxnSpPr>
      <xdr:spPr>
        <a:xfrm flipV="1">
          <a:off x="13144500" y="17040679"/>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154395</xdr:rowOff>
    </xdr:from>
    <xdr:to>
      <xdr:col>72</xdr:col>
      <xdr:colOff>38100</xdr:colOff>
      <xdr:row>103</xdr:row>
      <xdr:rowOff>84545</xdr:rowOff>
    </xdr:to>
    <xdr:sp macro="" textlink="">
      <xdr:nvSpPr>
        <xdr:cNvPr id="704" name="楕円 703"/>
        <xdr:cNvSpPr/>
      </xdr:nvSpPr>
      <xdr:spPr>
        <a:xfrm>
          <a:off x="12299950" y="169945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33745</xdr:rowOff>
    </xdr:from>
    <xdr:to>
      <xdr:col>76</xdr:col>
      <xdr:colOff>114300</xdr:colOff>
      <xdr:row>103</xdr:row>
      <xdr:rowOff>68036</xdr:rowOff>
    </xdr:to>
    <xdr:cxnSp macro="">
      <xdr:nvCxnSpPr>
        <xdr:cNvPr id="705" name="直線コネクタ 704"/>
        <xdr:cNvCxnSpPr/>
      </xdr:nvCxnSpPr>
      <xdr:spPr>
        <a:xfrm>
          <a:off x="12344400" y="17039045"/>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06" name="n_1aveValue【庁舎】&#10;有形固定資産減価償却率"/>
        <xdr:cNvSpPr txBox="1"/>
      </xdr:nvSpPr>
      <xdr:spPr>
        <a:xfrm>
          <a:off x="13742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07" name="n_2aveValue【庁舎】&#10;有形固定資産減価償却率"/>
        <xdr:cNvSpPr txBox="1"/>
      </xdr:nvSpPr>
      <xdr:spPr>
        <a:xfrm>
          <a:off x="1296099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08" name="n_3aveValue【庁舎】&#10;有形固定資産減価償却率"/>
        <xdr:cNvSpPr txBox="1"/>
      </xdr:nvSpPr>
      <xdr:spPr>
        <a:xfrm>
          <a:off x="121672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709" name="n_1mainValue【庁舎】&#10;有形固定資産減価償却率"/>
        <xdr:cNvSpPr txBox="1"/>
      </xdr:nvSpPr>
      <xdr:spPr>
        <a:xfrm>
          <a:off x="13742044" y="16777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710" name="n_2mainValue【庁舎】&#10;有形固定資産減価償却率"/>
        <xdr:cNvSpPr txBox="1"/>
      </xdr:nvSpPr>
      <xdr:spPr>
        <a:xfrm>
          <a:off x="12960994" y="1681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101072</xdr:rowOff>
    </xdr:from>
    <xdr:ext cx="405111" cy="259045"/>
    <xdr:sp macro="" textlink="">
      <xdr:nvSpPr>
        <xdr:cNvPr id="711" name="n_3mainValue【庁舎】&#10;有形固定資産減価償却率"/>
        <xdr:cNvSpPr txBox="1"/>
      </xdr:nvSpPr>
      <xdr:spPr>
        <a:xfrm>
          <a:off x="12167244" y="167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2" name="直線コネクタ 721"/>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3" name="テキスト ボックス 722"/>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4" name="直線コネクタ 723"/>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5" name="テキスト ボックス 724"/>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6" name="直線コネクタ 725"/>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7" name="テキスト ボックス 726"/>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8" name="直線コネクタ 727"/>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9" name="テキスト ボックス 728"/>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0" name="直線コネクタ 729"/>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1" name="テキスト ボックス 730"/>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35" name="直線コネクタ 734"/>
        <xdr:cNvCxnSpPr/>
      </xdr:nvCxnSpPr>
      <xdr:spPr>
        <a:xfrm flipV="1">
          <a:off x="19951064" y="1653667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36" name="【庁舎】&#10;一人当たり面積最小値テキスト"/>
        <xdr:cNvSpPr txBox="1"/>
      </xdr:nvSpPr>
      <xdr:spPr>
        <a:xfrm>
          <a:off x="1998980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37" name="直線コネクタ 736"/>
        <xdr:cNvCxnSpPr/>
      </xdr:nvCxnSpPr>
      <xdr:spPr>
        <a:xfrm>
          <a:off x="19881850" y="17838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38" name="【庁舎】&#10;一人当たり面積最大値テキスト"/>
        <xdr:cNvSpPr txBox="1"/>
      </xdr:nvSpPr>
      <xdr:spPr>
        <a:xfrm>
          <a:off x="19989800" y="1632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39" name="直線コネクタ 738"/>
        <xdr:cNvCxnSpPr/>
      </xdr:nvCxnSpPr>
      <xdr:spPr>
        <a:xfrm>
          <a:off x="19881850" y="16536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40" name="【庁舎】&#10;一人当たり面積平均値テキスト"/>
        <xdr:cNvSpPr txBox="1"/>
      </xdr:nvSpPr>
      <xdr:spPr>
        <a:xfrm>
          <a:off x="19989800" y="17521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41" name="フローチャート: 判断 740"/>
        <xdr:cNvSpPr/>
      </xdr:nvSpPr>
      <xdr:spPr>
        <a:xfrm>
          <a:off x="19900900" y="1754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42" name="フローチャート: 判断 741"/>
        <xdr:cNvSpPr/>
      </xdr:nvSpPr>
      <xdr:spPr>
        <a:xfrm>
          <a:off x="19157950" y="17562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3" name="フローチャート: 判断 742"/>
        <xdr:cNvSpPr/>
      </xdr:nvSpPr>
      <xdr:spPr>
        <a:xfrm>
          <a:off x="1834515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44" name="フローチャート: 判断 743"/>
        <xdr:cNvSpPr/>
      </xdr:nvSpPr>
      <xdr:spPr>
        <a:xfrm>
          <a:off x="17551400" y="17569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50" name="楕円 749"/>
        <xdr:cNvSpPr/>
      </xdr:nvSpPr>
      <xdr:spPr>
        <a:xfrm>
          <a:off x="19900900" y="17402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751" name="【庁舎】&#10;一人当たり面積該当値テキスト"/>
        <xdr:cNvSpPr txBox="1"/>
      </xdr:nvSpPr>
      <xdr:spPr>
        <a:xfrm>
          <a:off x="19989800" y="172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752" name="楕円 751"/>
        <xdr:cNvSpPr/>
      </xdr:nvSpPr>
      <xdr:spPr>
        <a:xfrm>
          <a:off x="19157950" y="17406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121920</xdr:rowOff>
    </xdr:to>
    <xdr:cxnSp macro="">
      <xdr:nvCxnSpPr>
        <xdr:cNvPr id="753" name="直線コネクタ 752"/>
        <xdr:cNvCxnSpPr/>
      </xdr:nvCxnSpPr>
      <xdr:spPr>
        <a:xfrm flipV="1">
          <a:off x="19202400" y="17453611"/>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73025</xdr:rowOff>
    </xdr:from>
    <xdr:to>
      <xdr:col>107</xdr:col>
      <xdr:colOff>101600</xdr:colOff>
      <xdr:row>106</xdr:row>
      <xdr:rowOff>3175</xdr:rowOff>
    </xdr:to>
    <xdr:sp macro="" textlink="">
      <xdr:nvSpPr>
        <xdr:cNvPr id="754" name="楕円 753"/>
        <xdr:cNvSpPr/>
      </xdr:nvSpPr>
      <xdr:spPr>
        <a:xfrm>
          <a:off x="18345150" y="17408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123825</xdr:rowOff>
    </xdr:to>
    <xdr:cxnSp macro="">
      <xdr:nvCxnSpPr>
        <xdr:cNvPr id="755" name="直線コネクタ 754"/>
        <xdr:cNvCxnSpPr/>
      </xdr:nvCxnSpPr>
      <xdr:spPr>
        <a:xfrm flipV="1">
          <a:off x="18395950" y="1745742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76836</xdr:rowOff>
    </xdr:from>
    <xdr:to>
      <xdr:col>102</xdr:col>
      <xdr:colOff>165100</xdr:colOff>
      <xdr:row>106</xdr:row>
      <xdr:rowOff>6986</xdr:rowOff>
    </xdr:to>
    <xdr:sp macro="" textlink="">
      <xdr:nvSpPr>
        <xdr:cNvPr id="756" name="楕円 755"/>
        <xdr:cNvSpPr/>
      </xdr:nvSpPr>
      <xdr:spPr>
        <a:xfrm>
          <a:off x="17551400" y="17412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123825</xdr:rowOff>
    </xdr:from>
    <xdr:to>
      <xdr:col>107</xdr:col>
      <xdr:colOff>50800</xdr:colOff>
      <xdr:row>105</xdr:row>
      <xdr:rowOff>127636</xdr:rowOff>
    </xdr:to>
    <xdr:cxnSp macro="">
      <xdr:nvCxnSpPr>
        <xdr:cNvPr id="757" name="直線コネクタ 756"/>
        <xdr:cNvCxnSpPr/>
      </xdr:nvCxnSpPr>
      <xdr:spPr>
        <a:xfrm flipV="1">
          <a:off x="17602200" y="17459325"/>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58" name="n_1aveValue【庁舎】&#10;一人当たり面積"/>
        <xdr:cNvSpPr txBox="1"/>
      </xdr:nvSpPr>
      <xdr:spPr>
        <a:xfrm>
          <a:off x="18980227" y="176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59" name="n_2aveValue【庁舎】&#10;一人当たり面積"/>
        <xdr:cNvSpPr txBox="1"/>
      </xdr:nvSpPr>
      <xdr:spPr>
        <a:xfrm>
          <a:off x="18180127" y="176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60" name="n_3aveValue【庁舎】&#10;一人当たり面積"/>
        <xdr:cNvSpPr txBox="1"/>
      </xdr:nvSpPr>
      <xdr:spPr>
        <a:xfrm>
          <a:off x="17386377" y="1766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761" name="n_1mainValue【庁舎】&#10;一人当たり面積"/>
        <xdr:cNvSpPr txBox="1"/>
      </xdr:nvSpPr>
      <xdr:spPr>
        <a:xfrm>
          <a:off x="18980227" y="1718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762" name="n_2mainValue【庁舎】&#10;一人当たり面積"/>
        <xdr:cNvSpPr txBox="1"/>
      </xdr:nvSpPr>
      <xdr:spPr>
        <a:xfrm>
          <a:off x="18180127"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23513</xdr:rowOff>
    </xdr:from>
    <xdr:ext cx="469744" cy="259045"/>
    <xdr:sp macro="" textlink="">
      <xdr:nvSpPr>
        <xdr:cNvPr id="763" name="n_3mainValue【庁舎】&#10;一人当たり面積"/>
        <xdr:cNvSpPr txBox="1"/>
      </xdr:nvSpPr>
      <xdr:spPr>
        <a:xfrm>
          <a:off x="17386377" y="171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・類似団体と比較して特に有形固定資産減価償却率が高くなっている施設は消防施設、庁舎であり、特に低くなっている施設は、図書館、一般廃棄物処理施設である。　</a:t>
          </a:r>
        </a:p>
        <a:p>
          <a:r>
            <a:rPr kumimoji="1" lang="ja-JP" altLang="en-US" sz="1300">
              <a:latin typeface="ＭＳ Ｐゴシック" panose="020B0600070205080204" pitchFamily="50" charset="-128"/>
              <a:ea typeface="ＭＳ Ｐゴシック" panose="020B0600070205080204" pitchFamily="50" charset="-128"/>
            </a:rPr>
            <a:t> 消防施設や庁舎については建築後３０年以上が経過しており、個別施設計画を早急に策定するとともに老朽化対策を実施していく。</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年に建て替えを実施しており、一般廃棄物処理施設管理棟についても比較的新しい施設であり減価償却率が低くなっている。今後も引き続きすべての施設について適切な進捗管理を実施していく。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％）などから、類似団体平均を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ポイント下回っている。このことから、第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次行政改革大綱及び第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次集中改革プランに基づき、組織、事務事業の見直し、民間活力の活用など行政の効率化に努めることにより、財政の健全化を図っていく。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次行政改革大綱に基づき地方債の新規発行の抑制などに努めていることから、類似団体平均を下回っている。今後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も引き続き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、事務事業の見直しを進め、優先度の低い事務事業について計画的に廃止・縮小を実施することで経常経費の削減に努め、財政の弾力性を保っていく。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83185</xdr:rowOff>
    </xdr:to>
    <xdr:cxnSp macro="">
      <xdr:nvCxnSpPr>
        <xdr:cNvPr id="128" name="直線コネクタ 127"/>
        <xdr:cNvCxnSpPr/>
      </xdr:nvCxnSpPr>
      <xdr:spPr>
        <a:xfrm>
          <a:off x="4114800" y="1048131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22860</xdr:rowOff>
    </xdr:to>
    <xdr:cxnSp macro="">
      <xdr:nvCxnSpPr>
        <xdr:cNvPr id="131" name="直線コネクタ 130"/>
        <xdr:cNvCxnSpPr/>
      </xdr:nvCxnSpPr>
      <xdr:spPr>
        <a:xfrm>
          <a:off x="3225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170180</xdr:rowOff>
    </xdr:to>
    <xdr:cxnSp macro="">
      <xdr:nvCxnSpPr>
        <xdr:cNvPr id="134" name="直線コネクタ 133"/>
        <xdr:cNvCxnSpPr/>
      </xdr:nvCxnSpPr>
      <xdr:spPr>
        <a:xfrm>
          <a:off x="2336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133985</xdr:rowOff>
    </xdr:to>
    <xdr:cxnSp macro="">
      <xdr:nvCxnSpPr>
        <xdr:cNvPr id="137" name="直線コネクタ 136"/>
        <xdr:cNvCxnSpPr/>
      </xdr:nvCxnSpPr>
      <xdr:spPr>
        <a:xfrm flipV="1">
          <a:off x="1447800" y="1024001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47" name="楕円 146"/>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48"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1" name="楕円 150"/>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2" name="テキスト ボックス 15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3" name="楕円 152"/>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4" name="テキスト ボックス 153"/>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5" name="楕円 154"/>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6" name="テキスト ボックス 155"/>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人件費・物件費及び維持補修費の合計額の人口</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人当たりの金額が、類似団体平均に比べ</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19,815</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円上回っている。主として物件費の賃金及び維持補修費が要因となっている。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賃金については、保育所や観光施設などの施設運営を直営で行っていることに起因しており、維持補修費については、老朽化している公共施設等の更新費用である。</a:t>
          </a:r>
          <a:endParaRPr lang="ja-JP" altLang="ja-JP" sz="1050">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今後賃金について</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、民間でも実施可能なものは、指定管理者制度の導入などにより委託化を進め、コストの縮減を図っていく。</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維持補修費については、平成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年度策定の公共施設等総合管理計画</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及び個別計画に</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基づき計画的に実施することで、年度間における経費の均等化を図る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143480</xdr:rowOff>
    </xdr:from>
    <xdr:to>
      <xdr:col>23</xdr:col>
      <xdr:colOff>133350</xdr:colOff>
      <xdr:row>80</xdr:row>
      <xdr:rowOff>157400</xdr:rowOff>
    </xdr:to>
    <xdr:cxnSp macro="">
      <xdr:nvCxnSpPr>
        <xdr:cNvPr id="193" name="直線コネクタ 192"/>
        <xdr:cNvCxnSpPr/>
      </xdr:nvCxnSpPr>
      <xdr:spPr>
        <a:xfrm>
          <a:off x="4114800" y="13859480"/>
          <a:ext cx="8382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138912</xdr:rowOff>
    </xdr:from>
    <xdr:to>
      <xdr:col>19</xdr:col>
      <xdr:colOff>133350</xdr:colOff>
      <xdr:row>80</xdr:row>
      <xdr:rowOff>143480</xdr:rowOff>
    </xdr:to>
    <xdr:cxnSp macro="">
      <xdr:nvCxnSpPr>
        <xdr:cNvPr id="196" name="直線コネクタ 195"/>
        <xdr:cNvCxnSpPr/>
      </xdr:nvCxnSpPr>
      <xdr:spPr>
        <a:xfrm>
          <a:off x="3225800" y="13854912"/>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128502</xdr:rowOff>
    </xdr:from>
    <xdr:to>
      <xdr:col>15</xdr:col>
      <xdr:colOff>82550</xdr:colOff>
      <xdr:row>80</xdr:row>
      <xdr:rowOff>138912</xdr:rowOff>
    </xdr:to>
    <xdr:cxnSp macro="">
      <xdr:nvCxnSpPr>
        <xdr:cNvPr id="199" name="直線コネクタ 198"/>
        <xdr:cNvCxnSpPr/>
      </xdr:nvCxnSpPr>
      <xdr:spPr>
        <a:xfrm>
          <a:off x="2336800" y="13844502"/>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121000</xdr:rowOff>
    </xdr:from>
    <xdr:to>
      <xdr:col>11</xdr:col>
      <xdr:colOff>31750</xdr:colOff>
      <xdr:row>80</xdr:row>
      <xdr:rowOff>128502</xdr:rowOff>
    </xdr:to>
    <xdr:cxnSp macro="">
      <xdr:nvCxnSpPr>
        <xdr:cNvPr id="202" name="直線コネクタ 201"/>
        <xdr:cNvCxnSpPr/>
      </xdr:nvCxnSpPr>
      <xdr:spPr>
        <a:xfrm>
          <a:off x="1447800" y="13837000"/>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106600</xdr:rowOff>
    </xdr:from>
    <xdr:to>
      <xdr:col>23</xdr:col>
      <xdr:colOff>184150</xdr:colOff>
      <xdr:row>81</xdr:row>
      <xdr:rowOff>36750</xdr:rowOff>
    </xdr:to>
    <xdr:sp macro="" textlink="">
      <xdr:nvSpPr>
        <xdr:cNvPr id="212" name="楕円 211"/>
        <xdr:cNvSpPr/>
      </xdr:nvSpPr>
      <xdr:spPr>
        <a:xfrm>
          <a:off x="4902200" y="138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78677</xdr:rowOff>
    </xdr:from>
    <xdr:ext cx="762000" cy="259045"/>
    <xdr:sp macro="" textlink="">
      <xdr:nvSpPr>
        <xdr:cNvPr id="213" name="人件費・物件費等の状況該当値テキスト"/>
        <xdr:cNvSpPr txBox="1"/>
      </xdr:nvSpPr>
      <xdr:spPr>
        <a:xfrm>
          <a:off x="5041900" y="137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92680</xdr:rowOff>
    </xdr:from>
    <xdr:to>
      <xdr:col>19</xdr:col>
      <xdr:colOff>184150</xdr:colOff>
      <xdr:row>81</xdr:row>
      <xdr:rowOff>22830</xdr:rowOff>
    </xdr:to>
    <xdr:sp macro="" textlink="">
      <xdr:nvSpPr>
        <xdr:cNvPr id="214" name="楕円 213"/>
        <xdr:cNvSpPr/>
      </xdr:nvSpPr>
      <xdr:spPr>
        <a:xfrm>
          <a:off x="4064000" y="138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7607</xdr:rowOff>
    </xdr:from>
    <xdr:ext cx="736600" cy="259045"/>
    <xdr:sp macro="" textlink="">
      <xdr:nvSpPr>
        <xdr:cNvPr id="215" name="テキスト ボックス 214"/>
        <xdr:cNvSpPr txBox="1"/>
      </xdr:nvSpPr>
      <xdr:spPr>
        <a:xfrm>
          <a:off x="3733800" y="13895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88112</xdr:rowOff>
    </xdr:from>
    <xdr:to>
      <xdr:col>15</xdr:col>
      <xdr:colOff>133350</xdr:colOff>
      <xdr:row>81</xdr:row>
      <xdr:rowOff>18262</xdr:rowOff>
    </xdr:to>
    <xdr:sp macro="" textlink="">
      <xdr:nvSpPr>
        <xdr:cNvPr id="216" name="楕円 215"/>
        <xdr:cNvSpPr/>
      </xdr:nvSpPr>
      <xdr:spPr>
        <a:xfrm>
          <a:off x="3175000" y="1380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3039</xdr:rowOff>
    </xdr:from>
    <xdr:ext cx="762000" cy="259045"/>
    <xdr:sp macro="" textlink="">
      <xdr:nvSpPr>
        <xdr:cNvPr id="217" name="テキスト ボックス 216"/>
        <xdr:cNvSpPr txBox="1"/>
      </xdr:nvSpPr>
      <xdr:spPr>
        <a:xfrm>
          <a:off x="2844800" y="1389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77702</xdr:rowOff>
    </xdr:from>
    <xdr:to>
      <xdr:col>11</xdr:col>
      <xdr:colOff>82550</xdr:colOff>
      <xdr:row>81</xdr:row>
      <xdr:rowOff>7852</xdr:rowOff>
    </xdr:to>
    <xdr:sp macro="" textlink="">
      <xdr:nvSpPr>
        <xdr:cNvPr id="218" name="楕円 217"/>
        <xdr:cNvSpPr/>
      </xdr:nvSpPr>
      <xdr:spPr>
        <a:xfrm>
          <a:off x="2286000" y="137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164079</xdr:rowOff>
    </xdr:from>
    <xdr:ext cx="762000" cy="259045"/>
    <xdr:sp macro="" textlink="">
      <xdr:nvSpPr>
        <xdr:cNvPr id="219" name="テキスト ボックス 218"/>
        <xdr:cNvSpPr txBox="1"/>
      </xdr:nvSpPr>
      <xdr:spPr>
        <a:xfrm>
          <a:off x="1955800" y="1388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70200</xdr:rowOff>
    </xdr:from>
    <xdr:to>
      <xdr:col>7</xdr:col>
      <xdr:colOff>31750</xdr:colOff>
      <xdr:row>81</xdr:row>
      <xdr:rowOff>350</xdr:rowOff>
    </xdr:to>
    <xdr:sp macro="" textlink="">
      <xdr:nvSpPr>
        <xdr:cNvPr id="220" name="楕円 219"/>
        <xdr:cNvSpPr/>
      </xdr:nvSpPr>
      <xdr:spPr>
        <a:xfrm>
          <a:off x="1397000" y="137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156577</xdr:rowOff>
    </xdr:from>
    <xdr:ext cx="762000" cy="259045"/>
    <xdr:sp macro="" textlink="">
      <xdr:nvSpPr>
        <xdr:cNvPr id="221" name="テキスト ボックス 220"/>
        <xdr:cNvSpPr txBox="1"/>
      </xdr:nvSpPr>
      <xdr:spPr>
        <a:xfrm>
          <a:off x="1066800" y="138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ポイント、全国町村平均では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国人事院勧告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に準拠した給与改定の実施が要因である。このことから、人事評価制度の活用等により、給与の適正化に努める。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87</xdr:row>
      <xdr:rowOff>23989</xdr:rowOff>
    </xdr:to>
    <xdr:cxnSp macro="">
      <xdr:nvCxnSpPr>
        <xdr:cNvPr id="255" name="直線コネクタ 254"/>
        <xdr:cNvCxnSpPr/>
      </xdr:nvCxnSpPr>
      <xdr:spPr>
        <a:xfrm flipV="1">
          <a:off x="16179800" y="148731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23989</xdr:rowOff>
    </xdr:to>
    <xdr:cxnSp macro="">
      <xdr:nvCxnSpPr>
        <xdr:cNvPr id="258" name="直線コネクタ 257"/>
        <xdr:cNvCxnSpPr/>
      </xdr:nvCxnSpPr>
      <xdr:spPr>
        <a:xfrm>
          <a:off x="15290800" y="1494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23989</xdr:rowOff>
    </xdr:to>
    <xdr:cxnSp macro="">
      <xdr:nvCxnSpPr>
        <xdr:cNvPr id="261" name="直線コネクタ 260"/>
        <xdr:cNvCxnSpPr/>
      </xdr:nvCxnSpPr>
      <xdr:spPr>
        <a:xfrm>
          <a:off x="14401800" y="1489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155222</xdr:rowOff>
    </xdr:to>
    <xdr:cxnSp macro="">
      <xdr:nvCxnSpPr>
        <xdr:cNvPr id="264" name="直線コネクタ 263"/>
        <xdr:cNvCxnSpPr/>
      </xdr:nvCxnSpPr>
      <xdr:spPr>
        <a:xfrm>
          <a:off x="13512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4" name="楕円 273"/>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5"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6" name="楕円 275"/>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7" name="テキスト ボックス 276"/>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8" name="楕円 277"/>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9" name="テキスト ボックス 278"/>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0" name="楕円 279"/>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1" name="テキスト ボックス 280"/>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定員管理計画に基づき計画的に職員採用をおこなっていることで、類似団体平均を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人下回ることとなった。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150313</xdr:rowOff>
    </xdr:from>
    <xdr:to>
      <xdr:col>81</xdr:col>
      <xdr:colOff>44450</xdr:colOff>
      <xdr:row>60</xdr:row>
      <xdr:rowOff>1270</xdr:rowOff>
    </xdr:to>
    <xdr:cxnSp macro="">
      <xdr:nvCxnSpPr>
        <xdr:cNvPr id="320" name="直線コネクタ 319"/>
        <xdr:cNvCxnSpPr/>
      </xdr:nvCxnSpPr>
      <xdr:spPr>
        <a:xfrm>
          <a:off x="16179800" y="10265863"/>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150313</xdr:rowOff>
    </xdr:from>
    <xdr:to>
      <xdr:col>77</xdr:col>
      <xdr:colOff>44450</xdr:colOff>
      <xdr:row>60</xdr:row>
      <xdr:rowOff>1270</xdr:rowOff>
    </xdr:to>
    <xdr:cxnSp macro="">
      <xdr:nvCxnSpPr>
        <xdr:cNvPr id="323" name="直線コネクタ 322"/>
        <xdr:cNvCxnSpPr/>
      </xdr:nvCxnSpPr>
      <xdr:spPr>
        <a:xfrm flipV="1">
          <a:off x="15290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131354</xdr:rowOff>
    </xdr:from>
    <xdr:to>
      <xdr:col>72</xdr:col>
      <xdr:colOff>203200</xdr:colOff>
      <xdr:row>60</xdr:row>
      <xdr:rowOff>1270</xdr:rowOff>
    </xdr:to>
    <xdr:cxnSp macro="">
      <xdr:nvCxnSpPr>
        <xdr:cNvPr id="326" name="直線コネクタ 325"/>
        <xdr:cNvCxnSpPr/>
      </xdr:nvCxnSpPr>
      <xdr:spPr>
        <a:xfrm>
          <a:off x="14401800" y="1024690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131354</xdr:rowOff>
    </xdr:to>
    <xdr:cxnSp macro="">
      <xdr:nvCxnSpPr>
        <xdr:cNvPr id="329" name="直線コネクタ 328"/>
        <xdr:cNvCxnSpPr/>
      </xdr:nvCxnSpPr>
      <xdr:spPr>
        <a:xfrm>
          <a:off x="13512800" y="10215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39" name="楕円 338"/>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0"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99513</xdr:rowOff>
    </xdr:from>
    <xdr:to>
      <xdr:col>77</xdr:col>
      <xdr:colOff>95250</xdr:colOff>
      <xdr:row>60</xdr:row>
      <xdr:rowOff>29663</xdr:rowOff>
    </xdr:to>
    <xdr:sp macro="" textlink="">
      <xdr:nvSpPr>
        <xdr:cNvPr id="341" name="楕円 340"/>
        <xdr:cNvSpPr/>
      </xdr:nvSpPr>
      <xdr:spPr>
        <a:xfrm>
          <a:off x="16129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39840</xdr:rowOff>
    </xdr:from>
    <xdr:ext cx="736600" cy="259045"/>
    <xdr:sp macro="" textlink="">
      <xdr:nvSpPr>
        <xdr:cNvPr id="342" name="テキスト ボックス 341"/>
        <xdr:cNvSpPr txBox="1"/>
      </xdr:nvSpPr>
      <xdr:spPr>
        <a:xfrm>
          <a:off x="15798800" y="998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3" name="楕円 342"/>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4" name="テキスト ボックス 343"/>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80554</xdr:rowOff>
    </xdr:from>
    <xdr:to>
      <xdr:col>68</xdr:col>
      <xdr:colOff>203200</xdr:colOff>
      <xdr:row>60</xdr:row>
      <xdr:rowOff>10704</xdr:rowOff>
    </xdr:to>
    <xdr:sp macro="" textlink="">
      <xdr:nvSpPr>
        <xdr:cNvPr id="345" name="楕円 344"/>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20881</xdr:rowOff>
    </xdr:from>
    <xdr:ext cx="762000" cy="259045"/>
    <xdr:sp macro="" textlink="">
      <xdr:nvSpPr>
        <xdr:cNvPr id="346" name="テキスト ボックス 345"/>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7" name="楕円 346"/>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8" name="テキスト ボックス 347"/>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過去からの起債抑制策により類似団体平均を下回っている。平成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次行政改革大綱</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年間における地方債発行額を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億円以下（ただし臨時財政対策債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や有利な起債については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除く）としており、引き続き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発行抑制に努める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35</xdr:row>
      <xdr:rowOff>163830</xdr:rowOff>
    </xdr:to>
    <xdr:cxnSp macro="">
      <xdr:nvCxnSpPr>
        <xdr:cNvPr id="380" name="直線コネクタ 379"/>
        <xdr:cNvCxnSpPr/>
      </xdr:nvCxnSpPr>
      <xdr:spPr>
        <a:xfrm flipV="1">
          <a:off x="16179800" y="61163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21336</xdr:rowOff>
    </xdr:to>
    <xdr:cxnSp macro="">
      <xdr:nvCxnSpPr>
        <xdr:cNvPr id="383" name="直線コネクタ 382"/>
        <xdr:cNvCxnSpPr/>
      </xdr:nvCxnSpPr>
      <xdr:spPr>
        <a:xfrm flipV="1">
          <a:off x="15290800" y="61645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30988</xdr:rowOff>
    </xdr:to>
    <xdr:cxnSp macro="">
      <xdr:nvCxnSpPr>
        <xdr:cNvPr id="386" name="直線コネクタ 385"/>
        <xdr:cNvCxnSpPr/>
      </xdr:nvCxnSpPr>
      <xdr:spPr>
        <a:xfrm flipV="1">
          <a:off x="14401800" y="61935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30988</xdr:rowOff>
    </xdr:from>
    <xdr:to>
      <xdr:col>68</xdr:col>
      <xdr:colOff>152400</xdr:colOff>
      <xdr:row>36</xdr:row>
      <xdr:rowOff>69596</xdr:rowOff>
    </xdr:to>
    <xdr:cxnSp macro="">
      <xdr:nvCxnSpPr>
        <xdr:cNvPr id="389" name="直線コネクタ 388"/>
        <xdr:cNvCxnSpPr/>
      </xdr:nvCxnSpPr>
      <xdr:spPr>
        <a:xfrm flipV="1">
          <a:off x="13512800" y="6203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64770</xdr:rowOff>
    </xdr:from>
    <xdr:to>
      <xdr:col>81</xdr:col>
      <xdr:colOff>95250</xdr:colOff>
      <xdr:row>35</xdr:row>
      <xdr:rowOff>166370</xdr:rowOff>
    </xdr:to>
    <xdr:sp macro="" textlink="">
      <xdr:nvSpPr>
        <xdr:cNvPr id="399" name="楕円 398"/>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157497</xdr:rowOff>
    </xdr:from>
    <xdr:ext cx="762000" cy="259045"/>
    <xdr:sp macro="" textlink="">
      <xdr:nvSpPr>
        <xdr:cNvPr id="400"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113030</xdr:rowOff>
    </xdr:from>
    <xdr:to>
      <xdr:col>77</xdr:col>
      <xdr:colOff>95250</xdr:colOff>
      <xdr:row>36</xdr:row>
      <xdr:rowOff>43180</xdr:rowOff>
    </xdr:to>
    <xdr:sp macro="" textlink="">
      <xdr:nvSpPr>
        <xdr:cNvPr id="401" name="楕円 400"/>
        <xdr:cNvSpPr/>
      </xdr:nvSpPr>
      <xdr:spPr>
        <a:xfrm>
          <a:off x="16129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53357</xdr:rowOff>
    </xdr:from>
    <xdr:ext cx="736600" cy="259045"/>
    <xdr:sp macro="" textlink="">
      <xdr:nvSpPr>
        <xdr:cNvPr id="402" name="テキスト ボックス 401"/>
        <xdr:cNvSpPr txBox="1"/>
      </xdr:nvSpPr>
      <xdr:spPr>
        <a:xfrm>
          <a:off x="15798800" y="588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141986</xdr:rowOff>
    </xdr:from>
    <xdr:to>
      <xdr:col>73</xdr:col>
      <xdr:colOff>44450</xdr:colOff>
      <xdr:row>36</xdr:row>
      <xdr:rowOff>72136</xdr:rowOff>
    </xdr:to>
    <xdr:sp macro="" textlink="">
      <xdr:nvSpPr>
        <xdr:cNvPr id="403" name="楕円 402"/>
        <xdr:cNvSpPr/>
      </xdr:nvSpPr>
      <xdr:spPr>
        <a:xfrm>
          <a:off x="15240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82313</xdr:rowOff>
    </xdr:from>
    <xdr:ext cx="762000" cy="259045"/>
    <xdr:sp macro="" textlink="">
      <xdr:nvSpPr>
        <xdr:cNvPr id="404" name="テキスト ボックス 403"/>
        <xdr:cNvSpPr txBox="1"/>
      </xdr:nvSpPr>
      <xdr:spPr>
        <a:xfrm>
          <a:off x="14909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151638</xdr:rowOff>
    </xdr:from>
    <xdr:to>
      <xdr:col>68</xdr:col>
      <xdr:colOff>203200</xdr:colOff>
      <xdr:row>36</xdr:row>
      <xdr:rowOff>81788</xdr:rowOff>
    </xdr:to>
    <xdr:sp macro="" textlink="">
      <xdr:nvSpPr>
        <xdr:cNvPr id="405" name="楕円 404"/>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91965</xdr:rowOff>
    </xdr:from>
    <xdr:ext cx="762000" cy="259045"/>
    <xdr:sp macro="" textlink="">
      <xdr:nvSpPr>
        <xdr:cNvPr id="406" name="テキスト ボックス 405"/>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18796</xdr:rowOff>
    </xdr:from>
    <xdr:to>
      <xdr:col>64</xdr:col>
      <xdr:colOff>152400</xdr:colOff>
      <xdr:row>36</xdr:row>
      <xdr:rowOff>120396</xdr:rowOff>
    </xdr:to>
    <xdr:sp macro="" textlink="">
      <xdr:nvSpPr>
        <xdr:cNvPr id="407" name="楕円 406"/>
        <xdr:cNvSpPr/>
      </xdr:nvSpPr>
      <xdr:spPr>
        <a:xfrm>
          <a:off x="13462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130573</xdr:rowOff>
    </xdr:from>
    <xdr:ext cx="762000" cy="259045"/>
    <xdr:sp macro="" textlink="">
      <xdr:nvSpPr>
        <xdr:cNvPr id="408" name="テキスト ボックス 407"/>
        <xdr:cNvSpPr txBox="1"/>
      </xdr:nvSpPr>
      <xdr:spPr>
        <a:xfrm>
          <a:off x="13131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過去からの起債抑制策や定員管理の適正化に加え、将来予定される大型事業に対応するため、特定目的基金の積み立てを行っていることなどから将来負担比率は出ず、類似団体平均を下回っている。</a:t>
          </a:r>
          <a:endParaRPr lang="ja-JP" altLang="ja-JP" sz="1400">
            <a:effectLst/>
          </a:endParaRPr>
        </a:p>
        <a:p>
          <a:r>
            <a:rPr lang="ja-JP" altLang="ja-JP" sz="1100">
              <a:solidFill>
                <a:schemeClr val="dk1"/>
              </a:solidFill>
              <a:effectLst/>
              <a:latin typeface="+mn-lt"/>
              <a:ea typeface="+mn-ea"/>
              <a:cs typeface="+mn-cs"/>
            </a:rPr>
            <a:t>　今後も引き続き、後世への負担を軽減</a:t>
          </a:r>
          <a:r>
            <a:rPr lang="ja-JP" altLang="en-US" sz="1100">
              <a:solidFill>
                <a:schemeClr val="dk1"/>
              </a:solidFill>
              <a:effectLst/>
              <a:latin typeface="+mn-lt"/>
              <a:ea typeface="+mn-ea"/>
              <a:cs typeface="+mn-cs"/>
            </a:rPr>
            <a:t>できるように</a:t>
          </a:r>
          <a:r>
            <a:rPr lang="ja-JP" altLang="ja-JP" sz="1100">
              <a:solidFill>
                <a:schemeClr val="dk1"/>
              </a:solidFill>
              <a:effectLst/>
              <a:latin typeface="+mn-lt"/>
              <a:ea typeface="+mn-ea"/>
              <a:cs typeface="+mn-cs"/>
            </a:rPr>
            <a:t>、新規事業の実施等について総点検を図り、財政の健全化を図っていく。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ポイント下回っている。これは、大量退職や定員管理の適正化策などにより、職員数が削減されたことに起因する。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職員給の適正化を図るとともに、特別職の報酬についても、その適正化を検討していく。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170434</xdr:rowOff>
    </xdr:to>
    <xdr:cxnSp macro="">
      <xdr:nvCxnSpPr>
        <xdr:cNvPr id="64" name="直線コネクタ 63"/>
        <xdr:cNvCxnSpPr/>
      </xdr:nvCxnSpPr>
      <xdr:spPr>
        <a:xfrm flipV="1">
          <a:off x="3987800" y="61300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170434</xdr:rowOff>
    </xdr:to>
    <xdr:cxnSp macro="">
      <xdr:nvCxnSpPr>
        <xdr:cNvPr id="67" name="直線コネクタ 66"/>
        <xdr:cNvCxnSpPr/>
      </xdr:nvCxnSpPr>
      <xdr:spPr>
        <a:xfrm>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165862</xdr:rowOff>
    </xdr:to>
    <xdr:cxnSp macro="">
      <xdr:nvCxnSpPr>
        <xdr:cNvPr id="70" name="直線コネクタ 69"/>
        <xdr:cNvCxnSpPr/>
      </xdr:nvCxnSpPr>
      <xdr:spPr>
        <a:xfrm flipV="1">
          <a:off x="2209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76708</xdr:rowOff>
    </xdr:to>
    <xdr:cxnSp macro="">
      <xdr:nvCxnSpPr>
        <xdr:cNvPr id="73" name="直線コネクタ 72"/>
        <xdr:cNvCxnSpPr/>
      </xdr:nvCxnSpPr>
      <xdr:spPr>
        <a:xfrm flipV="1">
          <a:off x="1320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ポイント上回っている。これは、保育所や観光施設などの施設運営を直営で行っていることから、賃金の占める割合が類似団体平均を大きく上回っていることなどに起因している。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施設運営については、今後、効率的で効果的な運営方法を検討し、可能なものは指定管理者制度の導入などを実施し、コストの縮減に努めていく。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18</xdr:row>
      <xdr:rowOff>58420</xdr:rowOff>
    </xdr:to>
    <xdr:cxnSp macro="">
      <xdr:nvCxnSpPr>
        <xdr:cNvPr id="125" name="直線コネクタ 124"/>
        <xdr:cNvCxnSpPr/>
      </xdr:nvCxnSpPr>
      <xdr:spPr>
        <a:xfrm>
          <a:off x="15671800" y="30149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100330</xdr:rowOff>
    </xdr:to>
    <xdr:cxnSp macro="">
      <xdr:nvCxnSpPr>
        <xdr:cNvPr id="128" name="直線コネクタ 127"/>
        <xdr:cNvCxnSpPr/>
      </xdr:nvCxnSpPr>
      <xdr:spPr>
        <a:xfrm>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85090</xdr:rowOff>
    </xdr:to>
    <xdr:cxnSp macro="">
      <xdr:nvCxnSpPr>
        <xdr:cNvPr id="131" name="直線コネクタ 130"/>
        <xdr:cNvCxnSpPr/>
      </xdr:nvCxnSpPr>
      <xdr:spPr>
        <a:xfrm>
          <a:off x="13893800" y="2877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134620</xdr:rowOff>
    </xdr:to>
    <xdr:cxnSp macro="">
      <xdr:nvCxnSpPr>
        <xdr:cNvPr id="134" name="直線コネクタ 133"/>
        <xdr:cNvCxnSpPr/>
      </xdr:nvCxnSpPr>
      <xdr:spPr>
        <a:xfrm>
          <a:off x="13004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6" name="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48" name="楕円 147"/>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49" name="テキスト ボックス 148"/>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これは、保育所が公立のみであり私立がないことに起因している。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しかし、扶助費については、高齢者の増加等に伴い、今後増加していくことが予想されることから、給付における資格審査などの適正化を図り、財政を過度に圧迫しないように努めていく。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44450</xdr:rowOff>
    </xdr:to>
    <xdr:cxnSp macro="">
      <xdr:nvCxnSpPr>
        <xdr:cNvPr id="186" name="直線コネクタ 185"/>
        <xdr:cNvCxnSpPr/>
      </xdr:nvCxnSpPr>
      <xdr:spPr>
        <a:xfrm>
          <a:off x="39878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9" name="直線コネクタ 188"/>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2" name="直線コネクタ 191"/>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5" name="直線コネクタ 194"/>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5" name="楕円 204"/>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06"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1" name="楕円 210"/>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2" name="テキスト ボックス 211"/>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の主な要因は、繰出金である。下水道施設の維持管理経費に加え、介護保険事業、国民健康保険事業などで給付の増などから財政状況が悪化しており、今後も増加傾向は続くと予想され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今後、給付費の抑制のための予防への取り組みとともに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経営（運営）の健全化を図り、普通会計の負担額を減らしていくように努めていく。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79375</xdr:rowOff>
    </xdr:from>
    <xdr:to>
      <xdr:col>82</xdr:col>
      <xdr:colOff>107950</xdr:colOff>
      <xdr:row>60</xdr:row>
      <xdr:rowOff>165100</xdr:rowOff>
    </xdr:to>
    <xdr:cxnSp macro="">
      <xdr:nvCxnSpPr>
        <xdr:cNvPr id="251" name="直線コネクタ 250"/>
        <xdr:cNvCxnSpPr/>
      </xdr:nvCxnSpPr>
      <xdr:spPr>
        <a:xfrm>
          <a:off x="15671800" y="103663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79375</xdr:rowOff>
    </xdr:from>
    <xdr:to>
      <xdr:col>78</xdr:col>
      <xdr:colOff>69850</xdr:colOff>
      <xdr:row>60</xdr:row>
      <xdr:rowOff>117475</xdr:rowOff>
    </xdr:to>
    <xdr:cxnSp macro="">
      <xdr:nvCxnSpPr>
        <xdr:cNvPr id="254" name="直線コネクタ 253"/>
        <xdr:cNvCxnSpPr/>
      </xdr:nvCxnSpPr>
      <xdr:spPr>
        <a:xfrm flipV="1">
          <a:off x="14782800" y="10366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60</xdr:row>
      <xdr:rowOff>117475</xdr:rowOff>
    </xdr:to>
    <xdr:cxnSp macro="">
      <xdr:nvCxnSpPr>
        <xdr:cNvPr id="257" name="直線コネクタ 256"/>
        <xdr:cNvCxnSpPr/>
      </xdr:nvCxnSpPr>
      <xdr:spPr>
        <a:xfrm>
          <a:off x="13893800" y="10328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41275</xdr:rowOff>
    </xdr:from>
    <xdr:to>
      <xdr:col>69</xdr:col>
      <xdr:colOff>92075</xdr:colOff>
      <xdr:row>60</xdr:row>
      <xdr:rowOff>50800</xdr:rowOff>
    </xdr:to>
    <xdr:cxnSp macro="">
      <xdr:nvCxnSpPr>
        <xdr:cNvPr id="260" name="直線コネクタ 259"/>
        <xdr:cNvCxnSpPr/>
      </xdr:nvCxnSpPr>
      <xdr:spPr>
        <a:xfrm flipV="1">
          <a:off x="13004800" y="1032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70" name="楕円 269"/>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71"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28575</xdr:rowOff>
    </xdr:from>
    <xdr:to>
      <xdr:col>78</xdr:col>
      <xdr:colOff>120650</xdr:colOff>
      <xdr:row>60</xdr:row>
      <xdr:rowOff>130175</xdr:rowOff>
    </xdr:to>
    <xdr:sp macro="" textlink="">
      <xdr:nvSpPr>
        <xdr:cNvPr id="272" name="楕円 271"/>
        <xdr:cNvSpPr/>
      </xdr:nvSpPr>
      <xdr:spPr>
        <a:xfrm>
          <a:off x="15621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114952</xdr:rowOff>
    </xdr:from>
    <xdr:ext cx="736600" cy="259045"/>
    <xdr:sp macro="" textlink="">
      <xdr:nvSpPr>
        <xdr:cNvPr id="273" name="テキスト ボックス 272"/>
        <xdr:cNvSpPr txBox="1"/>
      </xdr:nvSpPr>
      <xdr:spPr>
        <a:xfrm>
          <a:off x="15290800" y="104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66675</xdr:rowOff>
    </xdr:from>
    <xdr:to>
      <xdr:col>74</xdr:col>
      <xdr:colOff>31750</xdr:colOff>
      <xdr:row>60</xdr:row>
      <xdr:rowOff>168275</xdr:rowOff>
    </xdr:to>
    <xdr:sp macro="" textlink="">
      <xdr:nvSpPr>
        <xdr:cNvPr id="274" name="楕円 273"/>
        <xdr:cNvSpPr/>
      </xdr:nvSpPr>
      <xdr:spPr>
        <a:xfrm>
          <a:off x="14732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153052</xdr:rowOff>
    </xdr:from>
    <xdr:ext cx="762000" cy="259045"/>
    <xdr:sp macro="" textlink="">
      <xdr:nvSpPr>
        <xdr:cNvPr id="275" name="テキスト ボックス 274"/>
        <xdr:cNvSpPr txBox="1"/>
      </xdr:nvSpPr>
      <xdr:spPr>
        <a:xfrm>
          <a:off x="14401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76" name="楕円 275"/>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77" name="テキスト ボックス 276"/>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補助費等については、事業の見直し等を実施していくなかで縮減に努めている。しかしながら、直営の介護老人保健施設の運営が厳しい状況となっていることから、今後介護老人保健施設事業会計への補助が増加していくことが想定される。そのため、経営状況の改善を図りながら、引き続き補助費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309" name="直線コネクタ 308"/>
        <xdr:cNvCxnSpPr/>
      </xdr:nvCxnSpPr>
      <xdr:spPr>
        <a:xfrm flipV="1">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81280</xdr:rowOff>
    </xdr:to>
    <xdr:cxnSp macro="">
      <xdr:nvCxnSpPr>
        <xdr:cNvPr id="312" name="直線コネクタ 311"/>
        <xdr:cNvCxnSpPr/>
      </xdr:nvCxnSpPr>
      <xdr:spPr>
        <a:xfrm>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58420</xdr:rowOff>
    </xdr:to>
    <xdr:cxnSp macro="">
      <xdr:nvCxnSpPr>
        <xdr:cNvPr id="315" name="直線コネクタ 314"/>
        <xdr:cNvCxnSpPr/>
      </xdr:nvCxnSpPr>
      <xdr:spPr>
        <a:xfrm>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67564</xdr:rowOff>
    </xdr:to>
    <xdr:cxnSp macro="">
      <xdr:nvCxnSpPr>
        <xdr:cNvPr id="318" name="直線コネクタ 317"/>
        <xdr:cNvCxnSpPr/>
      </xdr:nvCxnSpPr>
      <xdr:spPr>
        <a:xfrm flipV="1">
          <a:off x="13004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ポイント下回っている。これは、過去からの起債発行抑制策によるものであり、今後もこの水準を保っていく。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123190</xdr:rowOff>
    </xdr:to>
    <xdr:cxnSp macro="">
      <xdr:nvCxnSpPr>
        <xdr:cNvPr id="370" name="直線コネクタ 369"/>
        <xdr:cNvCxnSpPr/>
      </xdr:nvCxnSpPr>
      <xdr:spPr>
        <a:xfrm flipV="1">
          <a:off x="3987800" y="12608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161290</xdr:rowOff>
    </xdr:to>
    <xdr:cxnSp macro="">
      <xdr:nvCxnSpPr>
        <xdr:cNvPr id="373" name="直線コネクタ 372"/>
        <xdr:cNvCxnSpPr/>
      </xdr:nvCxnSpPr>
      <xdr:spPr>
        <a:xfrm flipV="1">
          <a:off x="3098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161290</xdr:rowOff>
    </xdr:to>
    <xdr:cxnSp macro="">
      <xdr:nvCxnSpPr>
        <xdr:cNvPr id="376" name="直線コネクタ 375"/>
        <xdr:cNvCxnSpPr/>
      </xdr:nvCxnSpPr>
      <xdr:spPr>
        <a:xfrm>
          <a:off x="2209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146050</xdr:rowOff>
    </xdr:to>
    <xdr:cxnSp macro="">
      <xdr:nvCxnSpPr>
        <xdr:cNvPr id="379" name="直線コネクタ 378"/>
        <xdr:cNvCxnSpPr/>
      </xdr:nvCxnSpPr>
      <xdr:spPr>
        <a:xfrm flipV="1">
          <a:off x="1320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89" name="楕円 388"/>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90" name="公債費該当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91" name="楕円 390"/>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92" name="テキスト ボックス 391"/>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3" name="楕円 392"/>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4" name="テキスト ボックス 393"/>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5" name="楕円 394"/>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6" name="テキスト ボックス 395"/>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397" name="楕円 396"/>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398" name="テキスト ボックス 397"/>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公債費を除く経常経費をみると、類似団体平均を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104139</xdr:rowOff>
    </xdr:to>
    <xdr:cxnSp macro="">
      <xdr:nvCxnSpPr>
        <xdr:cNvPr id="429" name="直線コネクタ 428"/>
        <xdr:cNvCxnSpPr/>
      </xdr:nvCxnSpPr>
      <xdr:spPr>
        <a:xfrm>
          <a:off x="15671800" y="134132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40132</xdr:rowOff>
    </xdr:to>
    <xdr:cxnSp macro="">
      <xdr:nvCxnSpPr>
        <xdr:cNvPr id="432" name="直線コネクタ 431"/>
        <xdr:cNvCxnSpPr/>
      </xdr:nvCxnSpPr>
      <xdr:spPr>
        <a:xfrm>
          <a:off x="14782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170435</xdr:rowOff>
    </xdr:to>
    <xdr:cxnSp macro="">
      <xdr:nvCxnSpPr>
        <xdr:cNvPr id="435" name="直線コネクタ 434"/>
        <xdr:cNvCxnSpPr/>
      </xdr:nvCxnSpPr>
      <xdr:spPr>
        <a:xfrm>
          <a:off x="13893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152146</xdr:rowOff>
    </xdr:to>
    <xdr:cxnSp macro="">
      <xdr:nvCxnSpPr>
        <xdr:cNvPr id="438" name="直線コネクタ 437"/>
        <xdr:cNvCxnSpPr/>
      </xdr:nvCxnSpPr>
      <xdr:spPr>
        <a:xfrm flipV="1">
          <a:off x="13004800" y="13230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8" name="楕円 447"/>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9"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0" name="楕円 449"/>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1" name="テキスト ボックス 450"/>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4" name="楕円 453"/>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5" name="テキスト ボックス 454"/>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6" name="楕円 455"/>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7" name="テキスト ボックス 456"/>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144629</xdr:rowOff>
    </xdr:from>
    <xdr:to>
      <xdr:col>29</xdr:col>
      <xdr:colOff>127000</xdr:colOff>
      <xdr:row>17</xdr:row>
      <xdr:rowOff>149871</xdr:rowOff>
    </xdr:to>
    <xdr:cxnSp macro="">
      <xdr:nvCxnSpPr>
        <xdr:cNvPr id="52" name="直線コネクタ 51"/>
        <xdr:cNvCxnSpPr/>
      </xdr:nvCxnSpPr>
      <xdr:spPr bwMode="auto">
        <a:xfrm flipV="1">
          <a:off x="5003800" y="3106904"/>
          <a:ext cx="6477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129406</xdr:rowOff>
    </xdr:from>
    <xdr:ext cx="762000" cy="259045"/>
    <xdr:sp macro="" textlink="">
      <xdr:nvSpPr>
        <xdr:cNvPr id="53" name="人口1人当たり決算額の推移平均値テキスト130"/>
        <xdr:cNvSpPr txBox="1"/>
      </xdr:nvSpPr>
      <xdr:spPr>
        <a:xfrm>
          <a:off x="5740400" y="3091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149871</xdr:rowOff>
    </xdr:from>
    <xdr:to>
      <xdr:col>26</xdr:col>
      <xdr:colOff>50800</xdr:colOff>
      <xdr:row>18</xdr:row>
      <xdr:rowOff>23014</xdr:rowOff>
    </xdr:to>
    <xdr:cxnSp macro="">
      <xdr:nvCxnSpPr>
        <xdr:cNvPr id="55" name="直線コネクタ 54"/>
        <xdr:cNvCxnSpPr/>
      </xdr:nvCxnSpPr>
      <xdr:spPr bwMode="auto">
        <a:xfrm flipV="1">
          <a:off x="4305300" y="3112146"/>
          <a:ext cx="6985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23014</xdr:rowOff>
    </xdr:from>
    <xdr:to>
      <xdr:col>22</xdr:col>
      <xdr:colOff>114300</xdr:colOff>
      <xdr:row>18</xdr:row>
      <xdr:rowOff>34787</xdr:rowOff>
    </xdr:to>
    <xdr:cxnSp macro="">
      <xdr:nvCxnSpPr>
        <xdr:cNvPr id="58" name="直線コネクタ 57"/>
        <xdr:cNvCxnSpPr/>
      </xdr:nvCxnSpPr>
      <xdr:spPr bwMode="auto">
        <a:xfrm flipV="1">
          <a:off x="3606800" y="315673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25823</xdr:rowOff>
    </xdr:from>
    <xdr:to>
      <xdr:col>18</xdr:col>
      <xdr:colOff>177800</xdr:colOff>
      <xdr:row>18</xdr:row>
      <xdr:rowOff>34787</xdr:rowOff>
    </xdr:to>
    <xdr:cxnSp macro="">
      <xdr:nvCxnSpPr>
        <xdr:cNvPr id="61" name="直線コネクタ 60"/>
        <xdr:cNvCxnSpPr/>
      </xdr:nvCxnSpPr>
      <xdr:spPr bwMode="auto">
        <a:xfrm>
          <a:off x="2908300" y="3159548"/>
          <a:ext cx="698500" cy="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93829</xdr:rowOff>
    </xdr:from>
    <xdr:to>
      <xdr:col>29</xdr:col>
      <xdr:colOff>177800</xdr:colOff>
      <xdr:row>18</xdr:row>
      <xdr:rowOff>23979</xdr:rowOff>
    </xdr:to>
    <xdr:sp macro="" textlink="">
      <xdr:nvSpPr>
        <xdr:cNvPr id="71" name="楕円 70"/>
        <xdr:cNvSpPr/>
      </xdr:nvSpPr>
      <xdr:spPr bwMode="auto">
        <a:xfrm>
          <a:off x="56007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110356</xdr:rowOff>
    </xdr:from>
    <xdr:ext cx="762000" cy="259045"/>
    <xdr:sp macro="" textlink="">
      <xdr:nvSpPr>
        <xdr:cNvPr id="72" name="人口1人当たり決算額の推移該当値テキスト130"/>
        <xdr:cNvSpPr txBox="1"/>
      </xdr:nvSpPr>
      <xdr:spPr>
        <a:xfrm>
          <a:off x="5740400" y="2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99071</xdr:rowOff>
    </xdr:from>
    <xdr:to>
      <xdr:col>26</xdr:col>
      <xdr:colOff>101600</xdr:colOff>
      <xdr:row>18</xdr:row>
      <xdr:rowOff>29221</xdr:rowOff>
    </xdr:to>
    <xdr:sp macro="" textlink="">
      <xdr:nvSpPr>
        <xdr:cNvPr id="73" name="楕円 72"/>
        <xdr:cNvSpPr/>
      </xdr:nvSpPr>
      <xdr:spPr bwMode="auto">
        <a:xfrm>
          <a:off x="49530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39398</xdr:rowOff>
    </xdr:from>
    <xdr:ext cx="736600" cy="259045"/>
    <xdr:sp macro="" textlink="">
      <xdr:nvSpPr>
        <xdr:cNvPr id="74" name="テキスト ボックス 73"/>
        <xdr:cNvSpPr txBox="1"/>
      </xdr:nvSpPr>
      <xdr:spPr>
        <a:xfrm>
          <a:off x="4622800" y="2830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143664</xdr:rowOff>
    </xdr:from>
    <xdr:to>
      <xdr:col>22</xdr:col>
      <xdr:colOff>165100</xdr:colOff>
      <xdr:row>18</xdr:row>
      <xdr:rowOff>73814</xdr:rowOff>
    </xdr:to>
    <xdr:sp macro="" textlink="">
      <xdr:nvSpPr>
        <xdr:cNvPr id="75" name="楕円 74"/>
        <xdr:cNvSpPr/>
      </xdr:nvSpPr>
      <xdr:spPr bwMode="auto">
        <a:xfrm>
          <a:off x="42545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58591</xdr:rowOff>
    </xdr:from>
    <xdr:ext cx="762000" cy="259045"/>
    <xdr:sp macro="" textlink="">
      <xdr:nvSpPr>
        <xdr:cNvPr id="76" name="テキスト ボックス 75"/>
        <xdr:cNvSpPr txBox="1"/>
      </xdr:nvSpPr>
      <xdr:spPr>
        <a:xfrm>
          <a:off x="3924300" y="31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155437</xdr:rowOff>
    </xdr:from>
    <xdr:to>
      <xdr:col>19</xdr:col>
      <xdr:colOff>38100</xdr:colOff>
      <xdr:row>18</xdr:row>
      <xdr:rowOff>85587</xdr:rowOff>
    </xdr:to>
    <xdr:sp macro="" textlink="">
      <xdr:nvSpPr>
        <xdr:cNvPr id="77" name="楕円 76"/>
        <xdr:cNvSpPr/>
      </xdr:nvSpPr>
      <xdr:spPr bwMode="auto">
        <a:xfrm>
          <a:off x="3556000" y="311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70364</xdr:rowOff>
    </xdr:from>
    <xdr:ext cx="762000" cy="259045"/>
    <xdr:sp macro="" textlink="">
      <xdr:nvSpPr>
        <xdr:cNvPr id="78" name="テキスト ボックス 77"/>
        <xdr:cNvSpPr txBox="1"/>
      </xdr:nvSpPr>
      <xdr:spPr>
        <a:xfrm>
          <a:off x="3225800" y="32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146473</xdr:rowOff>
    </xdr:from>
    <xdr:to>
      <xdr:col>15</xdr:col>
      <xdr:colOff>101600</xdr:colOff>
      <xdr:row>18</xdr:row>
      <xdr:rowOff>76623</xdr:rowOff>
    </xdr:to>
    <xdr:sp macro="" textlink="">
      <xdr:nvSpPr>
        <xdr:cNvPr id="79" name="楕円 78"/>
        <xdr:cNvSpPr/>
      </xdr:nvSpPr>
      <xdr:spPr bwMode="auto">
        <a:xfrm>
          <a:off x="2857500" y="31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61400</xdr:rowOff>
    </xdr:from>
    <xdr:ext cx="762000" cy="259045"/>
    <xdr:sp macro="" textlink="">
      <xdr:nvSpPr>
        <xdr:cNvPr id="80" name="テキスト ボックス 79"/>
        <xdr:cNvSpPr txBox="1"/>
      </xdr:nvSpPr>
      <xdr:spPr>
        <a:xfrm>
          <a:off x="2527300" y="31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340435</xdr:rowOff>
    </xdr:from>
    <xdr:ext cx="762000" cy="259045"/>
    <xdr:sp macro="" textlink="">
      <xdr:nvSpPr>
        <xdr:cNvPr id="111" name="人口1人当たり決算額の推移最小値テキスト445"/>
        <xdr:cNvSpPr txBox="1"/>
      </xdr:nvSpPr>
      <xdr:spPr>
        <a:xfrm>
          <a:off x="5740400" y="74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288261</xdr:rowOff>
    </xdr:from>
    <xdr:to>
      <xdr:col>29</xdr:col>
      <xdr:colOff>127000</xdr:colOff>
      <xdr:row>37</xdr:row>
      <xdr:rowOff>330258</xdr:rowOff>
    </xdr:to>
    <xdr:cxnSp macro="">
      <xdr:nvCxnSpPr>
        <xdr:cNvPr id="115" name="直線コネクタ 114"/>
        <xdr:cNvCxnSpPr/>
      </xdr:nvCxnSpPr>
      <xdr:spPr bwMode="auto">
        <a:xfrm>
          <a:off x="5003800" y="7412961"/>
          <a:ext cx="6477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221314</xdr:rowOff>
    </xdr:from>
    <xdr:to>
      <xdr:col>26</xdr:col>
      <xdr:colOff>50800</xdr:colOff>
      <xdr:row>37</xdr:row>
      <xdr:rowOff>288261</xdr:rowOff>
    </xdr:to>
    <xdr:cxnSp macro="">
      <xdr:nvCxnSpPr>
        <xdr:cNvPr id="118" name="直線コネクタ 117"/>
        <xdr:cNvCxnSpPr/>
      </xdr:nvCxnSpPr>
      <xdr:spPr bwMode="auto">
        <a:xfrm>
          <a:off x="4305300" y="7346014"/>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214847</xdr:rowOff>
    </xdr:from>
    <xdr:to>
      <xdr:col>22</xdr:col>
      <xdr:colOff>114300</xdr:colOff>
      <xdr:row>37</xdr:row>
      <xdr:rowOff>221314</xdr:rowOff>
    </xdr:to>
    <xdr:cxnSp macro="">
      <xdr:nvCxnSpPr>
        <xdr:cNvPr id="121" name="直線コネクタ 120"/>
        <xdr:cNvCxnSpPr/>
      </xdr:nvCxnSpPr>
      <xdr:spPr bwMode="auto">
        <a:xfrm>
          <a:off x="3606800" y="7339547"/>
          <a:ext cx="698500" cy="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214847</xdr:rowOff>
    </xdr:from>
    <xdr:to>
      <xdr:col>18</xdr:col>
      <xdr:colOff>177800</xdr:colOff>
      <xdr:row>37</xdr:row>
      <xdr:rowOff>218080</xdr:rowOff>
    </xdr:to>
    <xdr:cxnSp macro="">
      <xdr:nvCxnSpPr>
        <xdr:cNvPr id="124" name="直線コネクタ 123"/>
        <xdr:cNvCxnSpPr/>
      </xdr:nvCxnSpPr>
      <xdr:spPr bwMode="auto">
        <a:xfrm flipV="1">
          <a:off x="2908300" y="7339547"/>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279458</xdr:rowOff>
    </xdr:from>
    <xdr:to>
      <xdr:col>29</xdr:col>
      <xdr:colOff>177800</xdr:colOff>
      <xdr:row>38</xdr:row>
      <xdr:rowOff>38158</xdr:rowOff>
    </xdr:to>
    <xdr:sp macro="" textlink="">
      <xdr:nvSpPr>
        <xdr:cNvPr id="134" name="楕円 133"/>
        <xdr:cNvSpPr/>
      </xdr:nvSpPr>
      <xdr:spPr bwMode="auto">
        <a:xfrm>
          <a:off x="5600700" y="74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188035</xdr:rowOff>
    </xdr:from>
    <xdr:ext cx="762000" cy="259045"/>
    <xdr:sp macro="" textlink="">
      <xdr:nvSpPr>
        <xdr:cNvPr id="135" name="人口1人当たり決算額の推移該当値テキスト445"/>
        <xdr:cNvSpPr txBox="1"/>
      </xdr:nvSpPr>
      <xdr:spPr>
        <a:xfrm>
          <a:off x="5740400" y="731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237461</xdr:rowOff>
    </xdr:from>
    <xdr:to>
      <xdr:col>26</xdr:col>
      <xdr:colOff>101600</xdr:colOff>
      <xdr:row>37</xdr:row>
      <xdr:rowOff>339061</xdr:rowOff>
    </xdr:to>
    <xdr:sp macro="" textlink="">
      <xdr:nvSpPr>
        <xdr:cNvPr id="136" name="楕円 135"/>
        <xdr:cNvSpPr/>
      </xdr:nvSpPr>
      <xdr:spPr bwMode="auto">
        <a:xfrm>
          <a:off x="49530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323838</xdr:rowOff>
    </xdr:from>
    <xdr:ext cx="736600" cy="259045"/>
    <xdr:sp macro="" textlink="">
      <xdr:nvSpPr>
        <xdr:cNvPr id="137" name="テキスト ボックス 136"/>
        <xdr:cNvSpPr txBox="1"/>
      </xdr:nvSpPr>
      <xdr:spPr>
        <a:xfrm>
          <a:off x="4622800" y="744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170514</xdr:rowOff>
    </xdr:from>
    <xdr:to>
      <xdr:col>22</xdr:col>
      <xdr:colOff>165100</xdr:colOff>
      <xdr:row>37</xdr:row>
      <xdr:rowOff>272114</xdr:rowOff>
    </xdr:to>
    <xdr:sp macro="" textlink="">
      <xdr:nvSpPr>
        <xdr:cNvPr id="138" name="楕円 137"/>
        <xdr:cNvSpPr/>
      </xdr:nvSpPr>
      <xdr:spPr bwMode="auto">
        <a:xfrm>
          <a:off x="42545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256891</xdr:rowOff>
    </xdr:from>
    <xdr:ext cx="762000" cy="259045"/>
    <xdr:sp macro="" textlink="">
      <xdr:nvSpPr>
        <xdr:cNvPr id="139" name="テキスト ボックス 138"/>
        <xdr:cNvSpPr txBox="1"/>
      </xdr:nvSpPr>
      <xdr:spPr>
        <a:xfrm>
          <a:off x="3924300" y="73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164047</xdr:rowOff>
    </xdr:from>
    <xdr:to>
      <xdr:col>19</xdr:col>
      <xdr:colOff>38100</xdr:colOff>
      <xdr:row>37</xdr:row>
      <xdr:rowOff>265647</xdr:rowOff>
    </xdr:to>
    <xdr:sp macro="" textlink="">
      <xdr:nvSpPr>
        <xdr:cNvPr id="140" name="楕円 139"/>
        <xdr:cNvSpPr/>
      </xdr:nvSpPr>
      <xdr:spPr bwMode="auto">
        <a:xfrm>
          <a:off x="3556000" y="728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250424</xdr:rowOff>
    </xdr:from>
    <xdr:ext cx="762000" cy="259045"/>
    <xdr:sp macro="" textlink="">
      <xdr:nvSpPr>
        <xdr:cNvPr id="141" name="テキスト ボックス 140"/>
        <xdr:cNvSpPr txBox="1"/>
      </xdr:nvSpPr>
      <xdr:spPr>
        <a:xfrm>
          <a:off x="3225800" y="737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167280</xdr:rowOff>
    </xdr:from>
    <xdr:to>
      <xdr:col>15</xdr:col>
      <xdr:colOff>101600</xdr:colOff>
      <xdr:row>37</xdr:row>
      <xdr:rowOff>268880</xdr:rowOff>
    </xdr:to>
    <xdr:sp macro="" textlink="">
      <xdr:nvSpPr>
        <xdr:cNvPr id="142" name="楕円 141"/>
        <xdr:cNvSpPr/>
      </xdr:nvSpPr>
      <xdr:spPr bwMode="auto">
        <a:xfrm>
          <a:off x="2857500" y="72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253657</xdr:rowOff>
    </xdr:from>
    <xdr:ext cx="762000" cy="259045"/>
    <xdr:sp macro="" textlink="">
      <xdr:nvSpPr>
        <xdr:cNvPr id="143" name="テキスト ボックス 142"/>
        <xdr:cNvSpPr txBox="1"/>
      </xdr:nvSpPr>
      <xdr:spPr>
        <a:xfrm>
          <a:off x="2527300" y="73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50954</xdr:rowOff>
    </xdr:from>
    <xdr:to>
      <xdr:col>24</xdr:col>
      <xdr:colOff>63500</xdr:colOff>
      <xdr:row>36</xdr:row>
      <xdr:rowOff>68018</xdr:rowOff>
    </xdr:to>
    <xdr:cxnSp macro="">
      <xdr:nvCxnSpPr>
        <xdr:cNvPr id="63" name="直線コネクタ 62"/>
        <xdr:cNvCxnSpPr/>
      </xdr:nvCxnSpPr>
      <xdr:spPr>
        <a:xfrm flipV="1">
          <a:off x="3797300" y="6223154"/>
          <a:ext cx="8382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68018</xdr:rowOff>
    </xdr:from>
    <xdr:to>
      <xdr:col>19</xdr:col>
      <xdr:colOff>177800</xdr:colOff>
      <xdr:row>36</xdr:row>
      <xdr:rowOff>90176</xdr:rowOff>
    </xdr:to>
    <xdr:cxnSp macro="">
      <xdr:nvCxnSpPr>
        <xdr:cNvPr id="66" name="直線コネクタ 65"/>
        <xdr:cNvCxnSpPr/>
      </xdr:nvCxnSpPr>
      <xdr:spPr>
        <a:xfrm flipV="1">
          <a:off x="2908300" y="6240218"/>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73863</xdr:rowOff>
    </xdr:from>
    <xdr:to>
      <xdr:col>15</xdr:col>
      <xdr:colOff>50800</xdr:colOff>
      <xdr:row>36</xdr:row>
      <xdr:rowOff>90176</xdr:rowOff>
    </xdr:to>
    <xdr:cxnSp macro="">
      <xdr:nvCxnSpPr>
        <xdr:cNvPr id="69" name="直線コネクタ 68"/>
        <xdr:cNvCxnSpPr/>
      </xdr:nvCxnSpPr>
      <xdr:spPr>
        <a:xfrm>
          <a:off x="2019300" y="6246063"/>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55428</xdr:rowOff>
    </xdr:from>
    <xdr:to>
      <xdr:col>10</xdr:col>
      <xdr:colOff>114300</xdr:colOff>
      <xdr:row>36</xdr:row>
      <xdr:rowOff>73863</xdr:rowOff>
    </xdr:to>
    <xdr:cxnSp macro="">
      <xdr:nvCxnSpPr>
        <xdr:cNvPr id="72" name="直線コネクタ 71"/>
        <xdr:cNvCxnSpPr/>
      </xdr:nvCxnSpPr>
      <xdr:spPr>
        <a:xfrm>
          <a:off x="1130300" y="6227628"/>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xdr:rowOff>
    </xdr:from>
    <xdr:to>
      <xdr:col>24</xdr:col>
      <xdr:colOff>114300</xdr:colOff>
      <xdr:row>36</xdr:row>
      <xdr:rowOff>101754</xdr:rowOff>
    </xdr:to>
    <xdr:sp macro="" textlink="">
      <xdr:nvSpPr>
        <xdr:cNvPr id="82" name="楕円 81"/>
        <xdr:cNvSpPr/>
      </xdr:nvSpPr>
      <xdr:spPr>
        <a:xfrm>
          <a:off x="4584700" y="61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150031</xdr:rowOff>
    </xdr:from>
    <xdr:ext cx="534377" cy="259045"/>
    <xdr:sp macro="" textlink="">
      <xdr:nvSpPr>
        <xdr:cNvPr id="83" name="人件費該当値テキスト"/>
        <xdr:cNvSpPr txBox="1"/>
      </xdr:nvSpPr>
      <xdr:spPr>
        <a:xfrm>
          <a:off x="4686300" y="61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17218</xdr:rowOff>
    </xdr:from>
    <xdr:to>
      <xdr:col>20</xdr:col>
      <xdr:colOff>38100</xdr:colOff>
      <xdr:row>36</xdr:row>
      <xdr:rowOff>118818</xdr:rowOff>
    </xdr:to>
    <xdr:sp macro="" textlink="">
      <xdr:nvSpPr>
        <xdr:cNvPr id="84" name="楕円 83"/>
        <xdr:cNvSpPr/>
      </xdr:nvSpPr>
      <xdr:spPr>
        <a:xfrm>
          <a:off x="3746500" y="61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109945</xdr:rowOff>
    </xdr:from>
    <xdr:ext cx="534377" cy="259045"/>
    <xdr:sp macro="" textlink="">
      <xdr:nvSpPr>
        <xdr:cNvPr id="85" name="テキスト ボックス 84"/>
        <xdr:cNvSpPr txBox="1"/>
      </xdr:nvSpPr>
      <xdr:spPr>
        <a:xfrm>
          <a:off x="3530111" y="62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39376</xdr:rowOff>
    </xdr:from>
    <xdr:to>
      <xdr:col>15</xdr:col>
      <xdr:colOff>101600</xdr:colOff>
      <xdr:row>36</xdr:row>
      <xdr:rowOff>140976</xdr:rowOff>
    </xdr:to>
    <xdr:sp macro="" textlink="">
      <xdr:nvSpPr>
        <xdr:cNvPr id="86" name="楕円 85"/>
        <xdr:cNvSpPr/>
      </xdr:nvSpPr>
      <xdr:spPr>
        <a:xfrm>
          <a:off x="2857500" y="62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132103</xdr:rowOff>
    </xdr:from>
    <xdr:ext cx="534377" cy="259045"/>
    <xdr:sp macro="" textlink="">
      <xdr:nvSpPr>
        <xdr:cNvPr id="87" name="テキスト ボックス 86"/>
        <xdr:cNvSpPr txBox="1"/>
      </xdr:nvSpPr>
      <xdr:spPr>
        <a:xfrm>
          <a:off x="2641111" y="63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23063</xdr:rowOff>
    </xdr:from>
    <xdr:to>
      <xdr:col>10</xdr:col>
      <xdr:colOff>165100</xdr:colOff>
      <xdr:row>36</xdr:row>
      <xdr:rowOff>124663</xdr:rowOff>
    </xdr:to>
    <xdr:sp macro="" textlink="">
      <xdr:nvSpPr>
        <xdr:cNvPr id="88" name="楕円 87"/>
        <xdr:cNvSpPr/>
      </xdr:nvSpPr>
      <xdr:spPr>
        <a:xfrm>
          <a:off x="1968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115790</xdr:rowOff>
    </xdr:from>
    <xdr:ext cx="534377" cy="259045"/>
    <xdr:sp macro="" textlink="">
      <xdr:nvSpPr>
        <xdr:cNvPr id="89" name="テキスト ボックス 88"/>
        <xdr:cNvSpPr txBox="1"/>
      </xdr:nvSpPr>
      <xdr:spPr>
        <a:xfrm>
          <a:off x="1752111" y="62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4628</xdr:rowOff>
    </xdr:from>
    <xdr:to>
      <xdr:col>6</xdr:col>
      <xdr:colOff>38100</xdr:colOff>
      <xdr:row>36</xdr:row>
      <xdr:rowOff>106228</xdr:rowOff>
    </xdr:to>
    <xdr:sp macro="" textlink="">
      <xdr:nvSpPr>
        <xdr:cNvPr id="90" name="楕円 89"/>
        <xdr:cNvSpPr/>
      </xdr:nvSpPr>
      <xdr:spPr>
        <a:xfrm>
          <a:off x="1079500" y="61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97355</xdr:rowOff>
    </xdr:from>
    <xdr:ext cx="534377" cy="259045"/>
    <xdr:sp macro="" textlink="">
      <xdr:nvSpPr>
        <xdr:cNvPr id="91" name="テキスト ボックス 90"/>
        <xdr:cNvSpPr txBox="1"/>
      </xdr:nvSpPr>
      <xdr:spPr>
        <a:xfrm>
          <a:off x="863111" y="62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13382</xdr:rowOff>
    </xdr:from>
    <xdr:to>
      <xdr:col>24</xdr:col>
      <xdr:colOff>63500</xdr:colOff>
      <xdr:row>58</xdr:row>
      <xdr:rowOff>24270</xdr:rowOff>
    </xdr:to>
    <xdr:cxnSp macro="">
      <xdr:nvCxnSpPr>
        <xdr:cNvPr id="122" name="直線コネクタ 121"/>
        <xdr:cNvCxnSpPr/>
      </xdr:nvCxnSpPr>
      <xdr:spPr>
        <a:xfrm flipV="1">
          <a:off x="3797300" y="9957482"/>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24270</xdr:rowOff>
    </xdr:from>
    <xdr:to>
      <xdr:col>19</xdr:col>
      <xdr:colOff>177800</xdr:colOff>
      <xdr:row>58</xdr:row>
      <xdr:rowOff>24567</xdr:rowOff>
    </xdr:to>
    <xdr:cxnSp macro="">
      <xdr:nvCxnSpPr>
        <xdr:cNvPr id="125" name="直線コネクタ 124"/>
        <xdr:cNvCxnSpPr/>
      </xdr:nvCxnSpPr>
      <xdr:spPr>
        <a:xfrm flipV="1">
          <a:off x="2908300" y="9968370"/>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24567</xdr:rowOff>
    </xdr:from>
    <xdr:to>
      <xdr:col>15</xdr:col>
      <xdr:colOff>50800</xdr:colOff>
      <xdr:row>58</xdr:row>
      <xdr:rowOff>31514</xdr:rowOff>
    </xdr:to>
    <xdr:cxnSp macro="">
      <xdr:nvCxnSpPr>
        <xdr:cNvPr id="128" name="直線コネクタ 127"/>
        <xdr:cNvCxnSpPr/>
      </xdr:nvCxnSpPr>
      <xdr:spPr>
        <a:xfrm flipV="1">
          <a:off x="2019300" y="9968667"/>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31514</xdr:rowOff>
    </xdr:from>
    <xdr:to>
      <xdr:col>10</xdr:col>
      <xdr:colOff>114300</xdr:colOff>
      <xdr:row>58</xdr:row>
      <xdr:rowOff>40589</xdr:rowOff>
    </xdr:to>
    <xdr:cxnSp macro="">
      <xdr:nvCxnSpPr>
        <xdr:cNvPr id="131" name="直線コネクタ 130"/>
        <xdr:cNvCxnSpPr/>
      </xdr:nvCxnSpPr>
      <xdr:spPr>
        <a:xfrm flipV="1">
          <a:off x="1130300" y="997561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134032</xdr:rowOff>
    </xdr:from>
    <xdr:to>
      <xdr:col>24</xdr:col>
      <xdr:colOff>114300</xdr:colOff>
      <xdr:row>58</xdr:row>
      <xdr:rowOff>64182</xdr:rowOff>
    </xdr:to>
    <xdr:sp macro="" textlink="">
      <xdr:nvSpPr>
        <xdr:cNvPr id="141" name="楕円 140"/>
        <xdr:cNvSpPr/>
      </xdr:nvSpPr>
      <xdr:spPr>
        <a:xfrm>
          <a:off x="4584700" y="99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156909</xdr:rowOff>
    </xdr:from>
    <xdr:ext cx="534377" cy="259045"/>
    <xdr:sp macro="" textlink="">
      <xdr:nvSpPr>
        <xdr:cNvPr id="142" name="物件費該当値テキスト"/>
        <xdr:cNvSpPr txBox="1"/>
      </xdr:nvSpPr>
      <xdr:spPr>
        <a:xfrm>
          <a:off x="4686300" y="975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144920</xdr:rowOff>
    </xdr:from>
    <xdr:to>
      <xdr:col>20</xdr:col>
      <xdr:colOff>38100</xdr:colOff>
      <xdr:row>58</xdr:row>
      <xdr:rowOff>75070</xdr:rowOff>
    </xdr:to>
    <xdr:sp macro="" textlink="">
      <xdr:nvSpPr>
        <xdr:cNvPr id="143" name="楕円 142"/>
        <xdr:cNvSpPr/>
      </xdr:nvSpPr>
      <xdr:spPr>
        <a:xfrm>
          <a:off x="3746500" y="99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91597</xdr:rowOff>
    </xdr:from>
    <xdr:ext cx="534377" cy="259045"/>
    <xdr:sp macro="" textlink="">
      <xdr:nvSpPr>
        <xdr:cNvPr id="144" name="テキスト ボックス 143"/>
        <xdr:cNvSpPr txBox="1"/>
      </xdr:nvSpPr>
      <xdr:spPr>
        <a:xfrm>
          <a:off x="3530111" y="96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145217</xdr:rowOff>
    </xdr:from>
    <xdr:to>
      <xdr:col>15</xdr:col>
      <xdr:colOff>101600</xdr:colOff>
      <xdr:row>58</xdr:row>
      <xdr:rowOff>75367</xdr:rowOff>
    </xdr:to>
    <xdr:sp macro="" textlink="">
      <xdr:nvSpPr>
        <xdr:cNvPr id="145" name="楕円 144"/>
        <xdr:cNvSpPr/>
      </xdr:nvSpPr>
      <xdr:spPr>
        <a:xfrm>
          <a:off x="2857500" y="99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91894</xdr:rowOff>
    </xdr:from>
    <xdr:ext cx="534377" cy="259045"/>
    <xdr:sp macro="" textlink="">
      <xdr:nvSpPr>
        <xdr:cNvPr id="146" name="テキスト ボックス 145"/>
        <xdr:cNvSpPr txBox="1"/>
      </xdr:nvSpPr>
      <xdr:spPr>
        <a:xfrm>
          <a:off x="2641111" y="969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152164</xdr:rowOff>
    </xdr:from>
    <xdr:to>
      <xdr:col>10</xdr:col>
      <xdr:colOff>165100</xdr:colOff>
      <xdr:row>58</xdr:row>
      <xdr:rowOff>82314</xdr:rowOff>
    </xdr:to>
    <xdr:sp macro="" textlink="">
      <xdr:nvSpPr>
        <xdr:cNvPr id="147" name="楕円 146"/>
        <xdr:cNvSpPr/>
      </xdr:nvSpPr>
      <xdr:spPr>
        <a:xfrm>
          <a:off x="1968500" y="99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98841</xdr:rowOff>
    </xdr:from>
    <xdr:ext cx="534377" cy="259045"/>
    <xdr:sp macro="" textlink="">
      <xdr:nvSpPr>
        <xdr:cNvPr id="148" name="テキスト ボックス 147"/>
        <xdr:cNvSpPr txBox="1"/>
      </xdr:nvSpPr>
      <xdr:spPr>
        <a:xfrm>
          <a:off x="1752111" y="97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161239</xdr:rowOff>
    </xdr:from>
    <xdr:to>
      <xdr:col>6</xdr:col>
      <xdr:colOff>38100</xdr:colOff>
      <xdr:row>58</xdr:row>
      <xdr:rowOff>91389</xdr:rowOff>
    </xdr:to>
    <xdr:sp macro="" textlink="">
      <xdr:nvSpPr>
        <xdr:cNvPr id="149" name="楕円 148"/>
        <xdr:cNvSpPr/>
      </xdr:nvSpPr>
      <xdr:spPr>
        <a:xfrm>
          <a:off x="1079500" y="99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107916</xdr:rowOff>
    </xdr:from>
    <xdr:ext cx="534377" cy="259045"/>
    <xdr:sp macro="" textlink="">
      <xdr:nvSpPr>
        <xdr:cNvPr id="150" name="テキスト ボックス 149"/>
        <xdr:cNvSpPr txBox="1"/>
      </xdr:nvSpPr>
      <xdr:spPr>
        <a:xfrm>
          <a:off x="863111" y="97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87199</xdr:rowOff>
    </xdr:from>
    <xdr:to>
      <xdr:col>24</xdr:col>
      <xdr:colOff>63500</xdr:colOff>
      <xdr:row>74</xdr:row>
      <xdr:rowOff>117069</xdr:rowOff>
    </xdr:to>
    <xdr:cxnSp macro="">
      <xdr:nvCxnSpPr>
        <xdr:cNvPr id="179" name="直線コネクタ 178"/>
        <xdr:cNvCxnSpPr/>
      </xdr:nvCxnSpPr>
      <xdr:spPr>
        <a:xfrm flipV="1">
          <a:off x="3797300" y="12774499"/>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70206</xdr:rowOff>
    </xdr:from>
    <xdr:to>
      <xdr:col>19</xdr:col>
      <xdr:colOff>177800</xdr:colOff>
      <xdr:row>74</xdr:row>
      <xdr:rowOff>117069</xdr:rowOff>
    </xdr:to>
    <xdr:cxnSp macro="">
      <xdr:nvCxnSpPr>
        <xdr:cNvPr id="182" name="直線コネクタ 181"/>
        <xdr:cNvCxnSpPr/>
      </xdr:nvCxnSpPr>
      <xdr:spPr>
        <a:xfrm>
          <a:off x="2908300" y="1275750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70206</xdr:rowOff>
    </xdr:from>
    <xdr:to>
      <xdr:col>15</xdr:col>
      <xdr:colOff>50800</xdr:colOff>
      <xdr:row>75</xdr:row>
      <xdr:rowOff>27305</xdr:rowOff>
    </xdr:to>
    <xdr:cxnSp macro="">
      <xdr:nvCxnSpPr>
        <xdr:cNvPr id="185" name="直線コネクタ 184"/>
        <xdr:cNvCxnSpPr/>
      </xdr:nvCxnSpPr>
      <xdr:spPr>
        <a:xfrm flipV="1">
          <a:off x="2019300" y="12757506"/>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27305</xdr:rowOff>
    </xdr:from>
    <xdr:to>
      <xdr:col>10</xdr:col>
      <xdr:colOff>114300</xdr:colOff>
      <xdr:row>75</xdr:row>
      <xdr:rowOff>75997</xdr:rowOff>
    </xdr:to>
    <xdr:cxnSp macro="">
      <xdr:nvCxnSpPr>
        <xdr:cNvPr id="188" name="直線コネクタ 187"/>
        <xdr:cNvCxnSpPr/>
      </xdr:nvCxnSpPr>
      <xdr:spPr>
        <a:xfrm flipV="1">
          <a:off x="1130300" y="1288605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36399</xdr:rowOff>
    </xdr:from>
    <xdr:to>
      <xdr:col>24</xdr:col>
      <xdr:colOff>114300</xdr:colOff>
      <xdr:row>74</xdr:row>
      <xdr:rowOff>137999</xdr:rowOff>
    </xdr:to>
    <xdr:sp macro="" textlink="">
      <xdr:nvSpPr>
        <xdr:cNvPr id="198" name="楕円 197"/>
        <xdr:cNvSpPr/>
      </xdr:nvSpPr>
      <xdr:spPr>
        <a:xfrm>
          <a:off x="4584700" y="127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59276</xdr:rowOff>
    </xdr:from>
    <xdr:ext cx="534377" cy="259045"/>
    <xdr:sp macro="" textlink="">
      <xdr:nvSpPr>
        <xdr:cNvPr id="199" name="維持補修費該当値テキスト"/>
        <xdr:cNvSpPr txBox="1"/>
      </xdr:nvSpPr>
      <xdr:spPr>
        <a:xfrm>
          <a:off x="4686300" y="125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66269</xdr:rowOff>
    </xdr:from>
    <xdr:to>
      <xdr:col>20</xdr:col>
      <xdr:colOff>38100</xdr:colOff>
      <xdr:row>74</xdr:row>
      <xdr:rowOff>167869</xdr:rowOff>
    </xdr:to>
    <xdr:sp macro="" textlink="">
      <xdr:nvSpPr>
        <xdr:cNvPr id="200" name="楕円 199"/>
        <xdr:cNvSpPr/>
      </xdr:nvSpPr>
      <xdr:spPr>
        <a:xfrm>
          <a:off x="3746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12946</xdr:rowOff>
    </xdr:from>
    <xdr:ext cx="534377" cy="259045"/>
    <xdr:sp macro="" textlink="">
      <xdr:nvSpPr>
        <xdr:cNvPr id="201" name="テキスト ボックス 200"/>
        <xdr:cNvSpPr txBox="1"/>
      </xdr:nvSpPr>
      <xdr:spPr>
        <a:xfrm>
          <a:off x="3530111" y="12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19406</xdr:rowOff>
    </xdr:from>
    <xdr:to>
      <xdr:col>15</xdr:col>
      <xdr:colOff>101600</xdr:colOff>
      <xdr:row>74</xdr:row>
      <xdr:rowOff>121006</xdr:rowOff>
    </xdr:to>
    <xdr:sp macro="" textlink="">
      <xdr:nvSpPr>
        <xdr:cNvPr id="202" name="楕円 201"/>
        <xdr:cNvSpPr/>
      </xdr:nvSpPr>
      <xdr:spPr>
        <a:xfrm>
          <a:off x="2857500" y="127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137533</xdr:rowOff>
    </xdr:from>
    <xdr:ext cx="534377" cy="259045"/>
    <xdr:sp macro="" textlink="">
      <xdr:nvSpPr>
        <xdr:cNvPr id="203" name="テキスト ボックス 202"/>
        <xdr:cNvSpPr txBox="1"/>
      </xdr:nvSpPr>
      <xdr:spPr>
        <a:xfrm>
          <a:off x="2641111" y="1248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147955</xdr:rowOff>
    </xdr:from>
    <xdr:to>
      <xdr:col>10</xdr:col>
      <xdr:colOff>165100</xdr:colOff>
      <xdr:row>75</xdr:row>
      <xdr:rowOff>78105</xdr:rowOff>
    </xdr:to>
    <xdr:sp macro="" textlink="">
      <xdr:nvSpPr>
        <xdr:cNvPr id="204" name="楕円 203"/>
        <xdr:cNvSpPr/>
      </xdr:nvSpPr>
      <xdr:spPr>
        <a:xfrm>
          <a:off x="19685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94632</xdr:rowOff>
    </xdr:from>
    <xdr:ext cx="469744" cy="259045"/>
    <xdr:sp macro="" textlink="">
      <xdr:nvSpPr>
        <xdr:cNvPr id="205" name="テキスト ボックス 204"/>
        <xdr:cNvSpPr txBox="1"/>
      </xdr:nvSpPr>
      <xdr:spPr>
        <a:xfrm>
          <a:off x="1784428" y="126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25197</xdr:rowOff>
    </xdr:from>
    <xdr:to>
      <xdr:col>6</xdr:col>
      <xdr:colOff>38100</xdr:colOff>
      <xdr:row>75</xdr:row>
      <xdr:rowOff>126797</xdr:rowOff>
    </xdr:to>
    <xdr:sp macro="" textlink="">
      <xdr:nvSpPr>
        <xdr:cNvPr id="206" name="楕円 205"/>
        <xdr:cNvSpPr/>
      </xdr:nvSpPr>
      <xdr:spPr>
        <a:xfrm>
          <a:off x="1079500" y="128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143324</xdr:rowOff>
    </xdr:from>
    <xdr:ext cx="469744" cy="259045"/>
    <xdr:sp macro="" textlink="">
      <xdr:nvSpPr>
        <xdr:cNvPr id="207" name="テキスト ボックス 206"/>
        <xdr:cNvSpPr txBox="1"/>
      </xdr:nvSpPr>
      <xdr:spPr>
        <a:xfrm>
          <a:off x="895428" y="126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115012</xdr:rowOff>
    </xdr:from>
    <xdr:to>
      <xdr:col>24</xdr:col>
      <xdr:colOff>63500</xdr:colOff>
      <xdr:row>98</xdr:row>
      <xdr:rowOff>136652</xdr:rowOff>
    </xdr:to>
    <xdr:cxnSp macro="">
      <xdr:nvCxnSpPr>
        <xdr:cNvPr id="237" name="直線コネクタ 236"/>
        <xdr:cNvCxnSpPr/>
      </xdr:nvCxnSpPr>
      <xdr:spPr>
        <a:xfrm>
          <a:off x="3797300" y="16917112"/>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109886</xdr:rowOff>
    </xdr:from>
    <xdr:to>
      <xdr:col>19</xdr:col>
      <xdr:colOff>177800</xdr:colOff>
      <xdr:row>98</xdr:row>
      <xdr:rowOff>115012</xdr:rowOff>
    </xdr:to>
    <xdr:cxnSp macro="">
      <xdr:nvCxnSpPr>
        <xdr:cNvPr id="240" name="直線コネクタ 239"/>
        <xdr:cNvCxnSpPr/>
      </xdr:nvCxnSpPr>
      <xdr:spPr>
        <a:xfrm>
          <a:off x="2908300" y="1691198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109886</xdr:rowOff>
    </xdr:from>
    <xdr:to>
      <xdr:col>15</xdr:col>
      <xdr:colOff>50800</xdr:colOff>
      <xdr:row>99</xdr:row>
      <xdr:rowOff>21361</xdr:rowOff>
    </xdr:to>
    <xdr:cxnSp macro="">
      <xdr:nvCxnSpPr>
        <xdr:cNvPr id="243" name="直線コネクタ 242"/>
        <xdr:cNvCxnSpPr/>
      </xdr:nvCxnSpPr>
      <xdr:spPr>
        <a:xfrm flipV="1">
          <a:off x="2019300" y="16911986"/>
          <a:ext cx="8890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4197</xdr:rowOff>
    </xdr:from>
    <xdr:to>
      <xdr:col>10</xdr:col>
      <xdr:colOff>114300</xdr:colOff>
      <xdr:row>99</xdr:row>
      <xdr:rowOff>21361</xdr:rowOff>
    </xdr:to>
    <xdr:cxnSp macro="">
      <xdr:nvCxnSpPr>
        <xdr:cNvPr id="246" name="直線コネクタ 245"/>
        <xdr:cNvCxnSpPr/>
      </xdr:nvCxnSpPr>
      <xdr:spPr>
        <a:xfrm>
          <a:off x="1130300" y="16977747"/>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85852</xdr:rowOff>
    </xdr:from>
    <xdr:to>
      <xdr:col>24</xdr:col>
      <xdr:colOff>114300</xdr:colOff>
      <xdr:row>99</xdr:row>
      <xdr:rowOff>16002</xdr:rowOff>
    </xdr:to>
    <xdr:sp macro="" textlink="">
      <xdr:nvSpPr>
        <xdr:cNvPr id="256" name="楕円 255"/>
        <xdr:cNvSpPr/>
      </xdr:nvSpPr>
      <xdr:spPr>
        <a:xfrm>
          <a:off x="4584700" y="168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64279</xdr:rowOff>
    </xdr:from>
    <xdr:ext cx="534377" cy="259045"/>
    <xdr:sp macro="" textlink="">
      <xdr:nvSpPr>
        <xdr:cNvPr id="257" name="扶助費該当値テキスト"/>
        <xdr:cNvSpPr txBox="1"/>
      </xdr:nvSpPr>
      <xdr:spPr>
        <a:xfrm>
          <a:off x="4686300" y="168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64212</xdr:rowOff>
    </xdr:from>
    <xdr:to>
      <xdr:col>20</xdr:col>
      <xdr:colOff>38100</xdr:colOff>
      <xdr:row>98</xdr:row>
      <xdr:rowOff>165812</xdr:rowOff>
    </xdr:to>
    <xdr:sp macro="" textlink="">
      <xdr:nvSpPr>
        <xdr:cNvPr id="258" name="楕円 257"/>
        <xdr:cNvSpPr/>
      </xdr:nvSpPr>
      <xdr:spPr>
        <a:xfrm>
          <a:off x="3746500" y="168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156939</xdr:rowOff>
    </xdr:from>
    <xdr:ext cx="534377" cy="259045"/>
    <xdr:sp macro="" textlink="">
      <xdr:nvSpPr>
        <xdr:cNvPr id="259" name="テキスト ボックス 258"/>
        <xdr:cNvSpPr txBox="1"/>
      </xdr:nvSpPr>
      <xdr:spPr>
        <a:xfrm>
          <a:off x="3530111" y="1695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59086</xdr:rowOff>
    </xdr:from>
    <xdr:to>
      <xdr:col>15</xdr:col>
      <xdr:colOff>101600</xdr:colOff>
      <xdr:row>98</xdr:row>
      <xdr:rowOff>160686</xdr:rowOff>
    </xdr:to>
    <xdr:sp macro="" textlink="">
      <xdr:nvSpPr>
        <xdr:cNvPr id="260" name="楕円 259"/>
        <xdr:cNvSpPr/>
      </xdr:nvSpPr>
      <xdr:spPr>
        <a:xfrm>
          <a:off x="2857500" y="168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151813</xdr:rowOff>
    </xdr:from>
    <xdr:ext cx="534377" cy="259045"/>
    <xdr:sp macro="" textlink="">
      <xdr:nvSpPr>
        <xdr:cNvPr id="261" name="テキスト ボックス 260"/>
        <xdr:cNvSpPr txBox="1"/>
      </xdr:nvSpPr>
      <xdr:spPr>
        <a:xfrm>
          <a:off x="2641111" y="169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142011</xdr:rowOff>
    </xdr:from>
    <xdr:to>
      <xdr:col>10</xdr:col>
      <xdr:colOff>165100</xdr:colOff>
      <xdr:row>99</xdr:row>
      <xdr:rowOff>72161</xdr:rowOff>
    </xdr:to>
    <xdr:sp macro="" textlink="">
      <xdr:nvSpPr>
        <xdr:cNvPr id="262" name="楕円 261"/>
        <xdr:cNvSpPr/>
      </xdr:nvSpPr>
      <xdr:spPr>
        <a:xfrm>
          <a:off x="1968500" y="169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63288</xdr:rowOff>
    </xdr:from>
    <xdr:ext cx="534377" cy="259045"/>
    <xdr:sp macro="" textlink="">
      <xdr:nvSpPr>
        <xdr:cNvPr id="263" name="テキスト ボックス 262"/>
        <xdr:cNvSpPr txBox="1"/>
      </xdr:nvSpPr>
      <xdr:spPr>
        <a:xfrm>
          <a:off x="1752111" y="170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124847</xdr:rowOff>
    </xdr:from>
    <xdr:to>
      <xdr:col>6</xdr:col>
      <xdr:colOff>38100</xdr:colOff>
      <xdr:row>99</xdr:row>
      <xdr:rowOff>54997</xdr:rowOff>
    </xdr:to>
    <xdr:sp macro="" textlink="">
      <xdr:nvSpPr>
        <xdr:cNvPr id="264" name="楕円 263"/>
        <xdr:cNvSpPr/>
      </xdr:nvSpPr>
      <xdr:spPr>
        <a:xfrm>
          <a:off x="1079500" y="169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46124</xdr:rowOff>
    </xdr:from>
    <xdr:ext cx="534377" cy="259045"/>
    <xdr:sp macro="" textlink="">
      <xdr:nvSpPr>
        <xdr:cNvPr id="265" name="テキスト ボックス 264"/>
        <xdr:cNvSpPr txBox="1"/>
      </xdr:nvSpPr>
      <xdr:spPr>
        <a:xfrm>
          <a:off x="863111" y="170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152763</xdr:rowOff>
    </xdr:from>
    <xdr:to>
      <xdr:col>55</xdr:col>
      <xdr:colOff>0</xdr:colOff>
      <xdr:row>36</xdr:row>
      <xdr:rowOff>166087</xdr:rowOff>
    </xdr:to>
    <xdr:cxnSp macro="">
      <xdr:nvCxnSpPr>
        <xdr:cNvPr id="296" name="直線コネクタ 295"/>
        <xdr:cNvCxnSpPr/>
      </xdr:nvCxnSpPr>
      <xdr:spPr>
        <a:xfrm flipV="1">
          <a:off x="9639300" y="6324963"/>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152262</xdr:rowOff>
    </xdr:from>
    <xdr:to>
      <xdr:col>50</xdr:col>
      <xdr:colOff>114300</xdr:colOff>
      <xdr:row>36</xdr:row>
      <xdr:rowOff>166087</xdr:rowOff>
    </xdr:to>
    <xdr:cxnSp macro="">
      <xdr:nvCxnSpPr>
        <xdr:cNvPr id="299" name="直線コネクタ 298"/>
        <xdr:cNvCxnSpPr/>
      </xdr:nvCxnSpPr>
      <xdr:spPr>
        <a:xfrm>
          <a:off x="8750300" y="6324462"/>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152262</xdr:rowOff>
    </xdr:from>
    <xdr:to>
      <xdr:col>45</xdr:col>
      <xdr:colOff>177800</xdr:colOff>
      <xdr:row>37</xdr:row>
      <xdr:rowOff>14482</xdr:rowOff>
    </xdr:to>
    <xdr:cxnSp macro="">
      <xdr:nvCxnSpPr>
        <xdr:cNvPr id="302" name="直線コネクタ 301"/>
        <xdr:cNvCxnSpPr/>
      </xdr:nvCxnSpPr>
      <xdr:spPr>
        <a:xfrm flipV="1">
          <a:off x="7861300" y="6324462"/>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14482</xdr:rowOff>
    </xdr:from>
    <xdr:to>
      <xdr:col>41</xdr:col>
      <xdr:colOff>50800</xdr:colOff>
      <xdr:row>37</xdr:row>
      <xdr:rowOff>67092</xdr:rowOff>
    </xdr:to>
    <xdr:cxnSp macro="">
      <xdr:nvCxnSpPr>
        <xdr:cNvPr id="305" name="直線コネクタ 304"/>
        <xdr:cNvCxnSpPr/>
      </xdr:nvCxnSpPr>
      <xdr:spPr>
        <a:xfrm flipV="1">
          <a:off x="6972300" y="6358132"/>
          <a:ext cx="889000" cy="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101963</xdr:rowOff>
    </xdr:from>
    <xdr:to>
      <xdr:col>55</xdr:col>
      <xdr:colOff>50800</xdr:colOff>
      <xdr:row>37</xdr:row>
      <xdr:rowOff>32113</xdr:rowOff>
    </xdr:to>
    <xdr:sp macro="" textlink="">
      <xdr:nvSpPr>
        <xdr:cNvPr id="315" name="楕円 314"/>
        <xdr:cNvSpPr/>
      </xdr:nvSpPr>
      <xdr:spPr>
        <a:xfrm>
          <a:off x="104267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80390</xdr:rowOff>
    </xdr:from>
    <xdr:ext cx="534377" cy="259045"/>
    <xdr:sp macro="" textlink="">
      <xdr:nvSpPr>
        <xdr:cNvPr id="316" name="補助費等該当値テキスト"/>
        <xdr:cNvSpPr txBox="1"/>
      </xdr:nvSpPr>
      <xdr:spPr>
        <a:xfrm>
          <a:off x="10528300" y="62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115287</xdr:rowOff>
    </xdr:from>
    <xdr:to>
      <xdr:col>50</xdr:col>
      <xdr:colOff>165100</xdr:colOff>
      <xdr:row>37</xdr:row>
      <xdr:rowOff>45437</xdr:rowOff>
    </xdr:to>
    <xdr:sp macro="" textlink="">
      <xdr:nvSpPr>
        <xdr:cNvPr id="317" name="楕円 316"/>
        <xdr:cNvSpPr/>
      </xdr:nvSpPr>
      <xdr:spPr>
        <a:xfrm>
          <a:off x="9588500" y="62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36564</xdr:rowOff>
    </xdr:from>
    <xdr:ext cx="534377" cy="259045"/>
    <xdr:sp macro="" textlink="">
      <xdr:nvSpPr>
        <xdr:cNvPr id="318" name="テキスト ボックス 317"/>
        <xdr:cNvSpPr txBox="1"/>
      </xdr:nvSpPr>
      <xdr:spPr>
        <a:xfrm>
          <a:off x="9372111" y="638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101462</xdr:rowOff>
    </xdr:from>
    <xdr:to>
      <xdr:col>46</xdr:col>
      <xdr:colOff>38100</xdr:colOff>
      <xdr:row>37</xdr:row>
      <xdr:rowOff>31612</xdr:rowOff>
    </xdr:to>
    <xdr:sp macro="" textlink="">
      <xdr:nvSpPr>
        <xdr:cNvPr id="319" name="楕円 318"/>
        <xdr:cNvSpPr/>
      </xdr:nvSpPr>
      <xdr:spPr>
        <a:xfrm>
          <a:off x="8699500" y="62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22739</xdr:rowOff>
    </xdr:from>
    <xdr:ext cx="534377" cy="259045"/>
    <xdr:sp macro="" textlink="">
      <xdr:nvSpPr>
        <xdr:cNvPr id="320" name="テキスト ボックス 319"/>
        <xdr:cNvSpPr txBox="1"/>
      </xdr:nvSpPr>
      <xdr:spPr>
        <a:xfrm>
          <a:off x="8483111" y="63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135132</xdr:rowOff>
    </xdr:from>
    <xdr:to>
      <xdr:col>41</xdr:col>
      <xdr:colOff>101600</xdr:colOff>
      <xdr:row>37</xdr:row>
      <xdr:rowOff>65282</xdr:rowOff>
    </xdr:to>
    <xdr:sp macro="" textlink="">
      <xdr:nvSpPr>
        <xdr:cNvPr id="321" name="楕円 320"/>
        <xdr:cNvSpPr/>
      </xdr:nvSpPr>
      <xdr:spPr>
        <a:xfrm>
          <a:off x="7810500" y="63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56409</xdr:rowOff>
    </xdr:from>
    <xdr:ext cx="534377" cy="259045"/>
    <xdr:sp macro="" textlink="">
      <xdr:nvSpPr>
        <xdr:cNvPr id="322" name="テキスト ボックス 321"/>
        <xdr:cNvSpPr txBox="1"/>
      </xdr:nvSpPr>
      <xdr:spPr>
        <a:xfrm>
          <a:off x="7594111" y="64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16292</xdr:rowOff>
    </xdr:from>
    <xdr:to>
      <xdr:col>36</xdr:col>
      <xdr:colOff>165100</xdr:colOff>
      <xdr:row>37</xdr:row>
      <xdr:rowOff>117892</xdr:rowOff>
    </xdr:to>
    <xdr:sp macro="" textlink="">
      <xdr:nvSpPr>
        <xdr:cNvPr id="323" name="楕円 322"/>
        <xdr:cNvSpPr/>
      </xdr:nvSpPr>
      <xdr:spPr>
        <a:xfrm>
          <a:off x="6921500" y="63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109019</xdr:rowOff>
    </xdr:from>
    <xdr:ext cx="534377" cy="259045"/>
    <xdr:sp macro="" textlink="">
      <xdr:nvSpPr>
        <xdr:cNvPr id="324" name="テキスト ボックス 323"/>
        <xdr:cNvSpPr txBox="1"/>
      </xdr:nvSpPr>
      <xdr:spPr>
        <a:xfrm>
          <a:off x="6705111" y="64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142291</xdr:rowOff>
    </xdr:from>
    <xdr:to>
      <xdr:col>55</xdr:col>
      <xdr:colOff>0</xdr:colOff>
      <xdr:row>57</xdr:row>
      <xdr:rowOff>26291</xdr:rowOff>
    </xdr:to>
    <xdr:cxnSp macro="">
      <xdr:nvCxnSpPr>
        <xdr:cNvPr id="353" name="直線コネクタ 352"/>
        <xdr:cNvCxnSpPr/>
      </xdr:nvCxnSpPr>
      <xdr:spPr>
        <a:xfrm>
          <a:off x="9639300" y="9743491"/>
          <a:ext cx="838200" cy="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142291</xdr:rowOff>
    </xdr:from>
    <xdr:to>
      <xdr:col>50</xdr:col>
      <xdr:colOff>114300</xdr:colOff>
      <xdr:row>57</xdr:row>
      <xdr:rowOff>23944</xdr:rowOff>
    </xdr:to>
    <xdr:cxnSp macro="">
      <xdr:nvCxnSpPr>
        <xdr:cNvPr id="356" name="直線コネクタ 355"/>
        <xdr:cNvCxnSpPr/>
      </xdr:nvCxnSpPr>
      <xdr:spPr>
        <a:xfrm flipV="1">
          <a:off x="8750300" y="9743491"/>
          <a:ext cx="889000" cy="5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119339</xdr:rowOff>
    </xdr:from>
    <xdr:to>
      <xdr:col>45</xdr:col>
      <xdr:colOff>177800</xdr:colOff>
      <xdr:row>57</xdr:row>
      <xdr:rowOff>23944</xdr:rowOff>
    </xdr:to>
    <xdr:cxnSp macro="">
      <xdr:nvCxnSpPr>
        <xdr:cNvPr id="359" name="直線コネクタ 358"/>
        <xdr:cNvCxnSpPr/>
      </xdr:nvCxnSpPr>
      <xdr:spPr>
        <a:xfrm>
          <a:off x="7861300" y="9377639"/>
          <a:ext cx="889000" cy="4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119339</xdr:rowOff>
    </xdr:from>
    <xdr:to>
      <xdr:col>41</xdr:col>
      <xdr:colOff>50800</xdr:colOff>
      <xdr:row>55</xdr:row>
      <xdr:rowOff>152014</xdr:rowOff>
    </xdr:to>
    <xdr:cxnSp macro="">
      <xdr:nvCxnSpPr>
        <xdr:cNvPr id="362" name="直線コネクタ 361"/>
        <xdr:cNvCxnSpPr/>
      </xdr:nvCxnSpPr>
      <xdr:spPr>
        <a:xfrm flipV="1">
          <a:off x="6972300" y="9377639"/>
          <a:ext cx="889000" cy="20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146941</xdr:rowOff>
    </xdr:from>
    <xdr:to>
      <xdr:col>55</xdr:col>
      <xdr:colOff>50800</xdr:colOff>
      <xdr:row>57</xdr:row>
      <xdr:rowOff>77091</xdr:rowOff>
    </xdr:to>
    <xdr:sp macro="" textlink="">
      <xdr:nvSpPr>
        <xdr:cNvPr id="372" name="楕円 371"/>
        <xdr:cNvSpPr/>
      </xdr:nvSpPr>
      <xdr:spPr>
        <a:xfrm>
          <a:off x="10426700" y="97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125368</xdr:rowOff>
    </xdr:from>
    <xdr:ext cx="534377" cy="259045"/>
    <xdr:sp macro="" textlink="">
      <xdr:nvSpPr>
        <xdr:cNvPr id="373" name="普通建設事業費該当値テキスト"/>
        <xdr:cNvSpPr txBox="1"/>
      </xdr:nvSpPr>
      <xdr:spPr>
        <a:xfrm>
          <a:off x="10528300"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91491</xdr:rowOff>
    </xdr:from>
    <xdr:to>
      <xdr:col>50</xdr:col>
      <xdr:colOff>165100</xdr:colOff>
      <xdr:row>57</xdr:row>
      <xdr:rowOff>21641</xdr:rowOff>
    </xdr:to>
    <xdr:sp macro="" textlink="">
      <xdr:nvSpPr>
        <xdr:cNvPr id="374" name="楕円 373"/>
        <xdr:cNvSpPr/>
      </xdr:nvSpPr>
      <xdr:spPr>
        <a:xfrm>
          <a:off x="95885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38168</xdr:rowOff>
    </xdr:from>
    <xdr:ext cx="534377" cy="259045"/>
    <xdr:sp macro="" textlink="">
      <xdr:nvSpPr>
        <xdr:cNvPr id="375" name="テキスト ボックス 374"/>
        <xdr:cNvSpPr txBox="1"/>
      </xdr:nvSpPr>
      <xdr:spPr>
        <a:xfrm>
          <a:off x="9372111" y="94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144594</xdr:rowOff>
    </xdr:from>
    <xdr:to>
      <xdr:col>46</xdr:col>
      <xdr:colOff>38100</xdr:colOff>
      <xdr:row>57</xdr:row>
      <xdr:rowOff>74744</xdr:rowOff>
    </xdr:to>
    <xdr:sp macro="" textlink="">
      <xdr:nvSpPr>
        <xdr:cNvPr id="376" name="楕円 375"/>
        <xdr:cNvSpPr/>
      </xdr:nvSpPr>
      <xdr:spPr>
        <a:xfrm>
          <a:off x="8699500" y="97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65871</xdr:rowOff>
    </xdr:from>
    <xdr:ext cx="534377" cy="259045"/>
    <xdr:sp macro="" textlink="">
      <xdr:nvSpPr>
        <xdr:cNvPr id="377" name="テキスト ボックス 376"/>
        <xdr:cNvSpPr txBox="1"/>
      </xdr:nvSpPr>
      <xdr:spPr>
        <a:xfrm>
          <a:off x="8483111" y="983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68539</xdr:rowOff>
    </xdr:from>
    <xdr:to>
      <xdr:col>41</xdr:col>
      <xdr:colOff>101600</xdr:colOff>
      <xdr:row>54</xdr:row>
      <xdr:rowOff>170139</xdr:rowOff>
    </xdr:to>
    <xdr:sp macro="" textlink="">
      <xdr:nvSpPr>
        <xdr:cNvPr id="378" name="楕円 377"/>
        <xdr:cNvSpPr/>
      </xdr:nvSpPr>
      <xdr:spPr>
        <a:xfrm>
          <a:off x="7810500" y="93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15216</xdr:rowOff>
    </xdr:from>
    <xdr:ext cx="599010" cy="259045"/>
    <xdr:sp macro="" textlink="">
      <xdr:nvSpPr>
        <xdr:cNvPr id="379" name="テキスト ボックス 378"/>
        <xdr:cNvSpPr txBox="1"/>
      </xdr:nvSpPr>
      <xdr:spPr>
        <a:xfrm>
          <a:off x="7561795" y="91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101214</xdr:rowOff>
    </xdr:from>
    <xdr:to>
      <xdr:col>36</xdr:col>
      <xdr:colOff>165100</xdr:colOff>
      <xdr:row>56</xdr:row>
      <xdr:rowOff>31364</xdr:rowOff>
    </xdr:to>
    <xdr:sp macro="" textlink="">
      <xdr:nvSpPr>
        <xdr:cNvPr id="380" name="楕円 379"/>
        <xdr:cNvSpPr/>
      </xdr:nvSpPr>
      <xdr:spPr>
        <a:xfrm>
          <a:off x="6921500" y="95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47891</xdr:rowOff>
    </xdr:from>
    <xdr:ext cx="534377" cy="259045"/>
    <xdr:sp macro="" textlink="">
      <xdr:nvSpPr>
        <xdr:cNvPr id="381" name="テキスト ボックス 380"/>
        <xdr:cNvSpPr txBox="1"/>
      </xdr:nvSpPr>
      <xdr:spPr>
        <a:xfrm>
          <a:off x="6705111" y="93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81516</xdr:rowOff>
    </xdr:from>
    <xdr:to>
      <xdr:col>55</xdr:col>
      <xdr:colOff>0</xdr:colOff>
      <xdr:row>79</xdr:row>
      <xdr:rowOff>93501</xdr:rowOff>
    </xdr:to>
    <xdr:cxnSp macro="">
      <xdr:nvCxnSpPr>
        <xdr:cNvPr id="412" name="直線コネクタ 411"/>
        <xdr:cNvCxnSpPr/>
      </xdr:nvCxnSpPr>
      <xdr:spPr>
        <a:xfrm>
          <a:off x="9639300" y="13626066"/>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21231</xdr:rowOff>
    </xdr:from>
    <xdr:to>
      <xdr:col>50</xdr:col>
      <xdr:colOff>114300</xdr:colOff>
      <xdr:row>79</xdr:row>
      <xdr:rowOff>81516</xdr:rowOff>
    </xdr:to>
    <xdr:cxnSp macro="">
      <xdr:nvCxnSpPr>
        <xdr:cNvPr id="415" name="直線コネクタ 414"/>
        <xdr:cNvCxnSpPr/>
      </xdr:nvCxnSpPr>
      <xdr:spPr>
        <a:xfrm>
          <a:off x="8750300" y="13565781"/>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60746</xdr:rowOff>
    </xdr:from>
    <xdr:to>
      <xdr:col>45</xdr:col>
      <xdr:colOff>177800</xdr:colOff>
      <xdr:row>79</xdr:row>
      <xdr:rowOff>21231</xdr:rowOff>
    </xdr:to>
    <xdr:cxnSp macro="">
      <xdr:nvCxnSpPr>
        <xdr:cNvPr id="418" name="直線コネクタ 417"/>
        <xdr:cNvCxnSpPr/>
      </xdr:nvCxnSpPr>
      <xdr:spPr>
        <a:xfrm>
          <a:off x="7861300" y="12919496"/>
          <a:ext cx="889000" cy="64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60746</xdr:rowOff>
    </xdr:from>
    <xdr:to>
      <xdr:col>41</xdr:col>
      <xdr:colOff>50800</xdr:colOff>
      <xdr:row>78</xdr:row>
      <xdr:rowOff>99118</xdr:rowOff>
    </xdr:to>
    <xdr:cxnSp macro="">
      <xdr:nvCxnSpPr>
        <xdr:cNvPr id="421" name="直線コネクタ 420"/>
        <xdr:cNvCxnSpPr/>
      </xdr:nvCxnSpPr>
      <xdr:spPr>
        <a:xfrm flipV="1">
          <a:off x="6972300" y="12919496"/>
          <a:ext cx="889000" cy="5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42701</xdr:rowOff>
    </xdr:from>
    <xdr:to>
      <xdr:col>55</xdr:col>
      <xdr:colOff>50800</xdr:colOff>
      <xdr:row>79</xdr:row>
      <xdr:rowOff>144301</xdr:rowOff>
    </xdr:to>
    <xdr:sp macro="" textlink="">
      <xdr:nvSpPr>
        <xdr:cNvPr id="431" name="楕円 430"/>
        <xdr:cNvSpPr/>
      </xdr:nvSpPr>
      <xdr:spPr>
        <a:xfrm>
          <a:off x="10426700" y="135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129078</xdr:rowOff>
    </xdr:from>
    <xdr:ext cx="378565" cy="259045"/>
    <xdr:sp macro="" textlink="">
      <xdr:nvSpPr>
        <xdr:cNvPr id="432" name="普通建設事業費 （ うち新規整備　）該当値テキスト"/>
        <xdr:cNvSpPr txBox="1"/>
      </xdr:nvSpPr>
      <xdr:spPr>
        <a:xfrm>
          <a:off x="10528300" y="1350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30716</xdr:rowOff>
    </xdr:from>
    <xdr:to>
      <xdr:col>50</xdr:col>
      <xdr:colOff>165100</xdr:colOff>
      <xdr:row>79</xdr:row>
      <xdr:rowOff>132316</xdr:rowOff>
    </xdr:to>
    <xdr:sp macro="" textlink="">
      <xdr:nvSpPr>
        <xdr:cNvPr id="433" name="楕円 432"/>
        <xdr:cNvSpPr/>
      </xdr:nvSpPr>
      <xdr:spPr>
        <a:xfrm>
          <a:off x="9588500" y="135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123443</xdr:rowOff>
    </xdr:from>
    <xdr:ext cx="469744" cy="259045"/>
    <xdr:sp macro="" textlink="">
      <xdr:nvSpPr>
        <xdr:cNvPr id="434" name="テキスト ボックス 433"/>
        <xdr:cNvSpPr txBox="1"/>
      </xdr:nvSpPr>
      <xdr:spPr>
        <a:xfrm>
          <a:off x="9404428" y="136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141881</xdr:rowOff>
    </xdr:from>
    <xdr:to>
      <xdr:col>46</xdr:col>
      <xdr:colOff>38100</xdr:colOff>
      <xdr:row>79</xdr:row>
      <xdr:rowOff>72031</xdr:rowOff>
    </xdr:to>
    <xdr:sp macro="" textlink="">
      <xdr:nvSpPr>
        <xdr:cNvPr id="435" name="楕円 434"/>
        <xdr:cNvSpPr/>
      </xdr:nvSpPr>
      <xdr:spPr>
        <a:xfrm>
          <a:off x="8699500" y="135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63158</xdr:rowOff>
    </xdr:from>
    <xdr:ext cx="469744" cy="259045"/>
    <xdr:sp macro="" textlink="">
      <xdr:nvSpPr>
        <xdr:cNvPr id="436" name="テキスト ボックス 435"/>
        <xdr:cNvSpPr txBox="1"/>
      </xdr:nvSpPr>
      <xdr:spPr>
        <a:xfrm>
          <a:off x="8515428" y="136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9946</xdr:rowOff>
    </xdr:from>
    <xdr:to>
      <xdr:col>41</xdr:col>
      <xdr:colOff>101600</xdr:colOff>
      <xdr:row>75</xdr:row>
      <xdr:rowOff>111546</xdr:rowOff>
    </xdr:to>
    <xdr:sp macro="" textlink="">
      <xdr:nvSpPr>
        <xdr:cNvPr id="437" name="楕円 436"/>
        <xdr:cNvSpPr/>
      </xdr:nvSpPr>
      <xdr:spPr>
        <a:xfrm>
          <a:off x="7810500" y="12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128073</xdr:rowOff>
    </xdr:from>
    <xdr:ext cx="534377" cy="259045"/>
    <xdr:sp macro="" textlink="">
      <xdr:nvSpPr>
        <xdr:cNvPr id="438" name="テキスト ボックス 437"/>
        <xdr:cNvSpPr txBox="1"/>
      </xdr:nvSpPr>
      <xdr:spPr>
        <a:xfrm>
          <a:off x="7594111" y="126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48318</xdr:rowOff>
    </xdr:from>
    <xdr:to>
      <xdr:col>36</xdr:col>
      <xdr:colOff>165100</xdr:colOff>
      <xdr:row>78</xdr:row>
      <xdr:rowOff>149918</xdr:rowOff>
    </xdr:to>
    <xdr:sp macro="" textlink="">
      <xdr:nvSpPr>
        <xdr:cNvPr id="439" name="楕円 438"/>
        <xdr:cNvSpPr/>
      </xdr:nvSpPr>
      <xdr:spPr>
        <a:xfrm>
          <a:off x="6921500" y="13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141045</xdr:rowOff>
    </xdr:from>
    <xdr:ext cx="534377" cy="259045"/>
    <xdr:sp macro="" textlink="">
      <xdr:nvSpPr>
        <xdr:cNvPr id="440" name="テキスト ボックス 439"/>
        <xdr:cNvSpPr txBox="1"/>
      </xdr:nvSpPr>
      <xdr:spPr>
        <a:xfrm>
          <a:off x="6705111" y="135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126594</xdr:rowOff>
    </xdr:from>
    <xdr:to>
      <xdr:col>55</xdr:col>
      <xdr:colOff>0</xdr:colOff>
      <xdr:row>97</xdr:row>
      <xdr:rowOff>5562</xdr:rowOff>
    </xdr:to>
    <xdr:cxnSp macro="">
      <xdr:nvCxnSpPr>
        <xdr:cNvPr id="469" name="直線コネクタ 468"/>
        <xdr:cNvCxnSpPr/>
      </xdr:nvCxnSpPr>
      <xdr:spPr>
        <a:xfrm flipV="1">
          <a:off x="9639300" y="16585794"/>
          <a:ext cx="838200" cy="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5562</xdr:rowOff>
    </xdr:from>
    <xdr:to>
      <xdr:col>50</xdr:col>
      <xdr:colOff>114300</xdr:colOff>
      <xdr:row>97</xdr:row>
      <xdr:rowOff>78511</xdr:rowOff>
    </xdr:to>
    <xdr:cxnSp macro="">
      <xdr:nvCxnSpPr>
        <xdr:cNvPr id="472" name="直線コネクタ 471"/>
        <xdr:cNvCxnSpPr/>
      </xdr:nvCxnSpPr>
      <xdr:spPr>
        <a:xfrm flipV="1">
          <a:off x="8750300" y="16636212"/>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78511</xdr:rowOff>
    </xdr:from>
    <xdr:to>
      <xdr:col>45</xdr:col>
      <xdr:colOff>177800</xdr:colOff>
      <xdr:row>97</xdr:row>
      <xdr:rowOff>105563</xdr:rowOff>
    </xdr:to>
    <xdr:cxnSp macro="">
      <xdr:nvCxnSpPr>
        <xdr:cNvPr id="475" name="直線コネクタ 474"/>
        <xdr:cNvCxnSpPr/>
      </xdr:nvCxnSpPr>
      <xdr:spPr>
        <a:xfrm flipV="1">
          <a:off x="7861300" y="16709161"/>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63055</xdr:rowOff>
    </xdr:from>
    <xdr:to>
      <xdr:col>41</xdr:col>
      <xdr:colOff>50800</xdr:colOff>
      <xdr:row>97</xdr:row>
      <xdr:rowOff>105563</xdr:rowOff>
    </xdr:to>
    <xdr:cxnSp macro="">
      <xdr:nvCxnSpPr>
        <xdr:cNvPr id="478" name="直線コネクタ 477"/>
        <xdr:cNvCxnSpPr/>
      </xdr:nvCxnSpPr>
      <xdr:spPr>
        <a:xfrm>
          <a:off x="6972300" y="16350805"/>
          <a:ext cx="889000" cy="3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75794</xdr:rowOff>
    </xdr:from>
    <xdr:to>
      <xdr:col>55</xdr:col>
      <xdr:colOff>50800</xdr:colOff>
      <xdr:row>97</xdr:row>
      <xdr:rowOff>5944</xdr:rowOff>
    </xdr:to>
    <xdr:sp macro="" textlink="">
      <xdr:nvSpPr>
        <xdr:cNvPr id="488" name="楕円 487"/>
        <xdr:cNvSpPr/>
      </xdr:nvSpPr>
      <xdr:spPr>
        <a:xfrm>
          <a:off x="10426700" y="16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98671</xdr:rowOff>
    </xdr:from>
    <xdr:ext cx="534377" cy="259045"/>
    <xdr:sp macro="" textlink="">
      <xdr:nvSpPr>
        <xdr:cNvPr id="489" name="普通建設事業費 （ うち更新整備　）該当値テキスト"/>
        <xdr:cNvSpPr txBox="1"/>
      </xdr:nvSpPr>
      <xdr:spPr>
        <a:xfrm>
          <a:off x="10528300" y="16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126212</xdr:rowOff>
    </xdr:from>
    <xdr:to>
      <xdr:col>50</xdr:col>
      <xdr:colOff>165100</xdr:colOff>
      <xdr:row>97</xdr:row>
      <xdr:rowOff>56362</xdr:rowOff>
    </xdr:to>
    <xdr:sp macro="" textlink="">
      <xdr:nvSpPr>
        <xdr:cNvPr id="490" name="楕円 489"/>
        <xdr:cNvSpPr/>
      </xdr:nvSpPr>
      <xdr:spPr>
        <a:xfrm>
          <a:off x="9588500" y="165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72889</xdr:rowOff>
    </xdr:from>
    <xdr:ext cx="534377" cy="259045"/>
    <xdr:sp macro="" textlink="">
      <xdr:nvSpPr>
        <xdr:cNvPr id="491" name="テキスト ボックス 490"/>
        <xdr:cNvSpPr txBox="1"/>
      </xdr:nvSpPr>
      <xdr:spPr>
        <a:xfrm>
          <a:off x="9372111" y="1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27711</xdr:rowOff>
    </xdr:from>
    <xdr:to>
      <xdr:col>46</xdr:col>
      <xdr:colOff>38100</xdr:colOff>
      <xdr:row>97</xdr:row>
      <xdr:rowOff>129311</xdr:rowOff>
    </xdr:to>
    <xdr:sp macro="" textlink="">
      <xdr:nvSpPr>
        <xdr:cNvPr id="492" name="楕円 491"/>
        <xdr:cNvSpPr/>
      </xdr:nvSpPr>
      <xdr:spPr>
        <a:xfrm>
          <a:off x="8699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145838</xdr:rowOff>
    </xdr:from>
    <xdr:ext cx="534377" cy="259045"/>
    <xdr:sp macro="" textlink="">
      <xdr:nvSpPr>
        <xdr:cNvPr id="493" name="テキスト ボックス 492"/>
        <xdr:cNvSpPr txBox="1"/>
      </xdr:nvSpPr>
      <xdr:spPr>
        <a:xfrm>
          <a:off x="8483111" y="164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54763</xdr:rowOff>
    </xdr:from>
    <xdr:to>
      <xdr:col>41</xdr:col>
      <xdr:colOff>101600</xdr:colOff>
      <xdr:row>97</xdr:row>
      <xdr:rowOff>156363</xdr:rowOff>
    </xdr:to>
    <xdr:sp macro="" textlink="">
      <xdr:nvSpPr>
        <xdr:cNvPr id="494" name="楕円 493"/>
        <xdr:cNvSpPr/>
      </xdr:nvSpPr>
      <xdr:spPr>
        <a:xfrm>
          <a:off x="7810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1440</xdr:rowOff>
    </xdr:from>
    <xdr:ext cx="534377" cy="259045"/>
    <xdr:sp macro="" textlink="">
      <xdr:nvSpPr>
        <xdr:cNvPr id="495" name="テキスト ボックス 494"/>
        <xdr:cNvSpPr txBox="1"/>
      </xdr:nvSpPr>
      <xdr:spPr>
        <a:xfrm>
          <a:off x="7594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12255</xdr:rowOff>
    </xdr:from>
    <xdr:to>
      <xdr:col>36</xdr:col>
      <xdr:colOff>165100</xdr:colOff>
      <xdr:row>95</xdr:row>
      <xdr:rowOff>113855</xdr:rowOff>
    </xdr:to>
    <xdr:sp macro="" textlink="">
      <xdr:nvSpPr>
        <xdr:cNvPr id="496" name="楕円 495"/>
        <xdr:cNvSpPr/>
      </xdr:nvSpPr>
      <xdr:spPr>
        <a:xfrm>
          <a:off x="6921500" y="1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130382</xdr:rowOff>
    </xdr:from>
    <xdr:ext cx="534377" cy="259045"/>
    <xdr:sp macro="" textlink="">
      <xdr:nvSpPr>
        <xdr:cNvPr id="497" name="テキスト ボックス 496"/>
        <xdr:cNvSpPr txBox="1"/>
      </xdr:nvSpPr>
      <xdr:spPr>
        <a:xfrm>
          <a:off x="6705111" y="160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31165</xdr:rowOff>
    </xdr:from>
    <xdr:to>
      <xdr:col>85</xdr:col>
      <xdr:colOff>127000</xdr:colOff>
      <xdr:row>39</xdr:row>
      <xdr:rowOff>39859</xdr:rowOff>
    </xdr:to>
    <xdr:cxnSp macro="">
      <xdr:nvCxnSpPr>
        <xdr:cNvPr id="526" name="直線コネクタ 525"/>
        <xdr:cNvCxnSpPr/>
      </xdr:nvCxnSpPr>
      <xdr:spPr>
        <a:xfrm flipV="1">
          <a:off x="15481300" y="6717715"/>
          <a:ext cx="8382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39859</xdr:rowOff>
    </xdr:from>
    <xdr:to>
      <xdr:col>81</xdr:col>
      <xdr:colOff>50800</xdr:colOff>
      <xdr:row>39</xdr:row>
      <xdr:rowOff>43493</xdr:rowOff>
    </xdr:to>
    <xdr:cxnSp macro="">
      <xdr:nvCxnSpPr>
        <xdr:cNvPr id="529" name="直線コネクタ 528"/>
        <xdr:cNvCxnSpPr/>
      </xdr:nvCxnSpPr>
      <xdr:spPr>
        <a:xfrm flipV="1">
          <a:off x="14592300" y="672640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41752</xdr:rowOff>
    </xdr:from>
    <xdr:to>
      <xdr:col>76</xdr:col>
      <xdr:colOff>114300</xdr:colOff>
      <xdr:row>39</xdr:row>
      <xdr:rowOff>43493</xdr:rowOff>
    </xdr:to>
    <xdr:cxnSp macro="">
      <xdr:nvCxnSpPr>
        <xdr:cNvPr id="532" name="直線コネクタ 531"/>
        <xdr:cNvCxnSpPr/>
      </xdr:nvCxnSpPr>
      <xdr:spPr>
        <a:xfrm>
          <a:off x="13703300" y="6728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41752</xdr:rowOff>
    </xdr:from>
    <xdr:to>
      <xdr:col>71</xdr:col>
      <xdr:colOff>177800</xdr:colOff>
      <xdr:row>39</xdr:row>
      <xdr:rowOff>42880</xdr:rowOff>
    </xdr:to>
    <xdr:cxnSp macro="">
      <xdr:nvCxnSpPr>
        <xdr:cNvPr id="535" name="直線コネクタ 534"/>
        <xdr:cNvCxnSpPr/>
      </xdr:nvCxnSpPr>
      <xdr:spPr>
        <a:xfrm flipV="1">
          <a:off x="12814300" y="672830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151815</xdr:rowOff>
    </xdr:from>
    <xdr:to>
      <xdr:col>85</xdr:col>
      <xdr:colOff>177800</xdr:colOff>
      <xdr:row>39</xdr:row>
      <xdr:rowOff>81965</xdr:rowOff>
    </xdr:to>
    <xdr:sp macro="" textlink="">
      <xdr:nvSpPr>
        <xdr:cNvPr id="545" name="楕円 544"/>
        <xdr:cNvSpPr/>
      </xdr:nvSpPr>
      <xdr:spPr>
        <a:xfrm>
          <a:off x="162687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111191</xdr:rowOff>
    </xdr:from>
    <xdr:ext cx="469744" cy="259045"/>
    <xdr:sp macro="" textlink="">
      <xdr:nvSpPr>
        <xdr:cNvPr id="546" name="災害復旧事業費該当値テキスト"/>
        <xdr:cNvSpPr txBox="1"/>
      </xdr:nvSpPr>
      <xdr:spPr>
        <a:xfrm>
          <a:off x="16370300" y="64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160509</xdr:rowOff>
    </xdr:from>
    <xdr:to>
      <xdr:col>81</xdr:col>
      <xdr:colOff>101600</xdr:colOff>
      <xdr:row>39</xdr:row>
      <xdr:rowOff>90659</xdr:rowOff>
    </xdr:to>
    <xdr:sp macro="" textlink="">
      <xdr:nvSpPr>
        <xdr:cNvPr id="547" name="楕円 546"/>
        <xdr:cNvSpPr/>
      </xdr:nvSpPr>
      <xdr:spPr>
        <a:xfrm>
          <a:off x="15430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107186</xdr:rowOff>
    </xdr:from>
    <xdr:ext cx="469744" cy="259045"/>
    <xdr:sp macro="" textlink="">
      <xdr:nvSpPr>
        <xdr:cNvPr id="548" name="テキスト ボックス 547"/>
        <xdr:cNvSpPr txBox="1"/>
      </xdr:nvSpPr>
      <xdr:spPr>
        <a:xfrm>
          <a:off x="15246428" y="64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164143</xdr:rowOff>
    </xdr:from>
    <xdr:to>
      <xdr:col>76</xdr:col>
      <xdr:colOff>165100</xdr:colOff>
      <xdr:row>39</xdr:row>
      <xdr:rowOff>94293</xdr:rowOff>
    </xdr:to>
    <xdr:sp macro="" textlink="">
      <xdr:nvSpPr>
        <xdr:cNvPr id="549" name="楕円 548"/>
        <xdr:cNvSpPr/>
      </xdr:nvSpPr>
      <xdr:spPr>
        <a:xfrm>
          <a:off x="14541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85420</xdr:rowOff>
    </xdr:from>
    <xdr:ext cx="378565" cy="259045"/>
    <xdr:sp macro="" textlink="">
      <xdr:nvSpPr>
        <xdr:cNvPr id="550" name="テキスト ボックス 549"/>
        <xdr:cNvSpPr txBox="1"/>
      </xdr:nvSpPr>
      <xdr:spPr>
        <a:xfrm>
          <a:off x="14403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162402</xdr:rowOff>
    </xdr:from>
    <xdr:to>
      <xdr:col>72</xdr:col>
      <xdr:colOff>38100</xdr:colOff>
      <xdr:row>39</xdr:row>
      <xdr:rowOff>92552</xdr:rowOff>
    </xdr:to>
    <xdr:sp macro="" textlink="">
      <xdr:nvSpPr>
        <xdr:cNvPr id="551" name="楕円 550"/>
        <xdr:cNvSpPr/>
      </xdr:nvSpPr>
      <xdr:spPr>
        <a:xfrm>
          <a:off x="13652500" y="66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83679</xdr:rowOff>
    </xdr:from>
    <xdr:ext cx="378565" cy="259045"/>
    <xdr:sp macro="" textlink="">
      <xdr:nvSpPr>
        <xdr:cNvPr id="552" name="テキスト ボックス 551"/>
        <xdr:cNvSpPr txBox="1"/>
      </xdr:nvSpPr>
      <xdr:spPr>
        <a:xfrm>
          <a:off x="13514017" y="6770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163530</xdr:rowOff>
    </xdr:from>
    <xdr:to>
      <xdr:col>67</xdr:col>
      <xdr:colOff>101600</xdr:colOff>
      <xdr:row>39</xdr:row>
      <xdr:rowOff>93680</xdr:rowOff>
    </xdr:to>
    <xdr:sp macro="" textlink="">
      <xdr:nvSpPr>
        <xdr:cNvPr id="553" name="楕円 552"/>
        <xdr:cNvSpPr/>
      </xdr:nvSpPr>
      <xdr:spPr>
        <a:xfrm>
          <a:off x="12763500" y="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84807</xdr:rowOff>
    </xdr:from>
    <xdr:ext cx="378565" cy="259045"/>
    <xdr:sp macro="" textlink="">
      <xdr:nvSpPr>
        <xdr:cNvPr id="554" name="テキスト ボックス 553"/>
        <xdr:cNvSpPr txBox="1"/>
      </xdr:nvSpPr>
      <xdr:spPr>
        <a:xfrm>
          <a:off x="12625017" y="677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152464</xdr:rowOff>
    </xdr:from>
    <xdr:to>
      <xdr:col>85</xdr:col>
      <xdr:colOff>127000</xdr:colOff>
      <xdr:row>77</xdr:row>
      <xdr:rowOff>169532</xdr:rowOff>
    </xdr:to>
    <xdr:cxnSp macro="">
      <xdr:nvCxnSpPr>
        <xdr:cNvPr id="632" name="直線コネクタ 631"/>
        <xdr:cNvCxnSpPr/>
      </xdr:nvCxnSpPr>
      <xdr:spPr>
        <a:xfrm>
          <a:off x="15481300" y="13354114"/>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135852</xdr:rowOff>
    </xdr:from>
    <xdr:to>
      <xdr:col>81</xdr:col>
      <xdr:colOff>50800</xdr:colOff>
      <xdr:row>77</xdr:row>
      <xdr:rowOff>152464</xdr:rowOff>
    </xdr:to>
    <xdr:cxnSp macro="">
      <xdr:nvCxnSpPr>
        <xdr:cNvPr id="635" name="直線コネクタ 634"/>
        <xdr:cNvCxnSpPr/>
      </xdr:nvCxnSpPr>
      <xdr:spPr>
        <a:xfrm>
          <a:off x="14592300" y="13337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135852</xdr:rowOff>
    </xdr:from>
    <xdr:to>
      <xdr:col>76</xdr:col>
      <xdr:colOff>114300</xdr:colOff>
      <xdr:row>77</xdr:row>
      <xdr:rowOff>150991</xdr:rowOff>
    </xdr:to>
    <xdr:cxnSp macro="">
      <xdr:nvCxnSpPr>
        <xdr:cNvPr id="638" name="直線コネクタ 637"/>
        <xdr:cNvCxnSpPr/>
      </xdr:nvCxnSpPr>
      <xdr:spPr>
        <a:xfrm flipV="1">
          <a:off x="13703300" y="13337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150991</xdr:rowOff>
    </xdr:from>
    <xdr:to>
      <xdr:col>71</xdr:col>
      <xdr:colOff>177800</xdr:colOff>
      <xdr:row>77</xdr:row>
      <xdr:rowOff>153442</xdr:rowOff>
    </xdr:to>
    <xdr:cxnSp macro="">
      <xdr:nvCxnSpPr>
        <xdr:cNvPr id="641" name="直線コネクタ 640"/>
        <xdr:cNvCxnSpPr/>
      </xdr:nvCxnSpPr>
      <xdr:spPr>
        <a:xfrm flipV="1">
          <a:off x="12814300" y="1335264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118732</xdr:rowOff>
    </xdr:from>
    <xdr:to>
      <xdr:col>85</xdr:col>
      <xdr:colOff>177800</xdr:colOff>
      <xdr:row>78</xdr:row>
      <xdr:rowOff>48882</xdr:rowOff>
    </xdr:to>
    <xdr:sp macro="" textlink="">
      <xdr:nvSpPr>
        <xdr:cNvPr id="651" name="楕円 650"/>
        <xdr:cNvSpPr/>
      </xdr:nvSpPr>
      <xdr:spPr>
        <a:xfrm>
          <a:off x="162687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33659</xdr:rowOff>
    </xdr:from>
    <xdr:ext cx="534377" cy="259045"/>
    <xdr:sp macro="" textlink="">
      <xdr:nvSpPr>
        <xdr:cNvPr id="652" name="公債費該当値テキスト"/>
        <xdr:cNvSpPr txBox="1"/>
      </xdr:nvSpPr>
      <xdr:spPr>
        <a:xfrm>
          <a:off x="16370300" y="132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101664</xdr:rowOff>
    </xdr:from>
    <xdr:to>
      <xdr:col>81</xdr:col>
      <xdr:colOff>101600</xdr:colOff>
      <xdr:row>78</xdr:row>
      <xdr:rowOff>31814</xdr:rowOff>
    </xdr:to>
    <xdr:sp macro="" textlink="">
      <xdr:nvSpPr>
        <xdr:cNvPr id="653" name="楕円 652"/>
        <xdr:cNvSpPr/>
      </xdr:nvSpPr>
      <xdr:spPr>
        <a:xfrm>
          <a:off x="154305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22941</xdr:rowOff>
    </xdr:from>
    <xdr:ext cx="534377" cy="259045"/>
    <xdr:sp macro="" textlink="">
      <xdr:nvSpPr>
        <xdr:cNvPr id="654" name="テキスト ボックス 653"/>
        <xdr:cNvSpPr txBox="1"/>
      </xdr:nvSpPr>
      <xdr:spPr>
        <a:xfrm>
          <a:off x="15214111" y="133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85052</xdr:rowOff>
    </xdr:from>
    <xdr:to>
      <xdr:col>76</xdr:col>
      <xdr:colOff>165100</xdr:colOff>
      <xdr:row>78</xdr:row>
      <xdr:rowOff>15202</xdr:rowOff>
    </xdr:to>
    <xdr:sp macro="" textlink="">
      <xdr:nvSpPr>
        <xdr:cNvPr id="655" name="楕円 654"/>
        <xdr:cNvSpPr/>
      </xdr:nvSpPr>
      <xdr:spPr>
        <a:xfrm>
          <a:off x="14541500" y="132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6329</xdr:rowOff>
    </xdr:from>
    <xdr:ext cx="534377" cy="259045"/>
    <xdr:sp macro="" textlink="">
      <xdr:nvSpPr>
        <xdr:cNvPr id="656" name="テキスト ボックス 655"/>
        <xdr:cNvSpPr txBox="1"/>
      </xdr:nvSpPr>
      <xdr:spPr>
        <a:xfrm>
          <a:off x="14325111" y="133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100191</xdr:rowOff>
    </xdr:from>
    <xdr:to>
      <xdr:col>72</xdr:col>
      <xdr:colOff>38100</xdr:colOff>
      <xdr:row>78</xdr:row>
      <xdr:rowOff>30341</xdr:rowOff>
    </xdr:to>
    <xdr:sp macro="" textlink="">
      <xdr:nvSpPr>
        <xdr:cNvPr id="657" name="楕円 656"/>
        <xdr:cNvSpPr/>
      </xdr:nvSpPr>
      <xdr:spPr>
        <a:xfrm>
          <a:off x="13652500" y="13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21468</xdr:rowOff>
    </xdr:from>
    <xdr:ext cx="534377" cy="259045"/>
    <xdr:sp macro="" textlink="">
      <xdr:nvSpPr>
        <xdr:cNvPr id="658" name="テキスト ボックス 657"/>
        <xdr:cNvSpPr txBox="1"/>
      </xdr:nvSpPr>
      <xdr:spPr>
        <a:xfrm>
          <a:off x="13436111" y="133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102642</xdr:rowOff>
    </xdr:from>
    <xdr:to>
      <xdr:col>67</xdr:col>
      <xdr:colOff>101600</xdr:colOff>
      <xdr:row>78</xdr:row>
      <xdr:rowOff>32792</xdr:rowOff>
    </xdr:to>
    <xdr:sp macro="" textlink="">
      <xdr:nvSpPr>
        <xdr:cNvPr id="659" name="楕円 658"/>
        <xdr:cNvSpPr/>
      </xdr:nvSpPr>
      <xdr:spPr>
        <a:xfrm>
          <a:off x="12763500" y="133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23919</xdr:rowOff>
    </xdr:from>
    <xdr:ext cx="534377" cy="259045"/>
    <xdr:sp macro="" textlink="">
      <xdr:nvSpPr>
        <xdr:cNvPr id="660" name="テキスト ボックス 659"/>
        <xdr:cNvSpPr txBox="1"/>
      </xdr:nvSpPr>
      <xdr:spPr>
        <a:xfrm>
          <a:off x="12547111" y="133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150231</xdr:rowOff>
    </xdr:from>
    <xdr:to>
      <xdr:col>85</xdr:col>
      <xdr:colOff>127000</xdr:colOff>
      <xdr:row>99</xdr:row>
      <xdr:rowOff>13644</xdr:rowOff>
    </xdr:to>
    <xdr:cxnSp macro="">
      <xdr:nvCxnSpPr>
        <xdr:cNvPr id="689" name="直線コネクタ 688"/>
        <xdr:cNvCxnSpPr/>
      </xdr:nvCxnSpPr>
      <xdr:spPr>
        <a:xfrm>
          <a:off x="15481300" y="16952331"/>
          <a:ext cx="8382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150231</xdr:rowOff>
    </xdr:from>
    <xdr:to>
      <xdr:col>81</xdr:col>
      <xdr:colOff>50800</xdr:colOff>
      <xdr:row>99</xdr:row>
      <xdr:rowOff>2854</xdr:rowOff>
    </xdr:to>
    <xdr:cxnSp macro="">
      <xdr:nvCxnSpPr>
        <xdr:cNvPr id="692" name="直線コネクタ 691"/>
        <xdr:cNvCxnSpPr/>
      </xdr:nvCxnSpPr>
      <xdr:spPr>
        <a:xfrm flipV="1">
          <a:off x="14592300" y="16952331"/>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2854</xdr:rowOff>
    </xdr:from>
    <xdr:to>
      <xdr:col>76</xdr:col>
      <xdr:colOff>114300</xdr:colOff>
      <xdr:row>99</xdr:row>
      <xdr:rowOff>17007</xdr:rowOff>
    </xdr:to>
    <xdr:cxnSp macro="">
      <xdr:nvCxnSpPr>
        <xdr:cNvPr id="695" name="直線コネクタ 694"/>
        <xdr:cNvCxnSpPr/>
      </xdr:nvCxnSpPr>
      <xdr:spPr>
        <a:xfrm flipV="1">
          <a:off x="13703300" y="16976404"/>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17007</xdr:rowOff>
    </xdr:from>
    <xdr:to>
      <xdr:col>71</xdr:col>
      <xdr:colOff>177800</xdr:colOff>
      <xdr:row>99</xdr:row>
      <xdr:rowOff>39864</xdr:rowOff>
    </xdr:to>
    <xdr:cxnSp macro="">
      <xdr:nvCxnSpPr>
        <xdr:cNvPr id="698" name="直線コネクタ 697"/>
        <xdr:cNvCxnSpPr/>
      </xdr:nvCxnSpPr>
      <xdr:spPr>
        <a:xfrm flipV="1">
          <a:off x="12814300" y="16990557"/>
          <a:ext cx="889000" cy="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134294</xdr:rowOff>
    </xdr:from>
    <xdr:to>
      <xdr:col>85</xdr:col>
      <xdr:colOff>177800</xdr:colOff>
      <xdr:row>99</xdr:row>
      <xdr:rowOff>64444</xdr:rowOff>
    </xdr:to>
    <xdr:sp macro="" textlink="">
      <xdr:nvSpPr>
        <xdr:cNvPr id="708" name="楕円 707"/>
        <xdr:cNvSpPr/>
      </xdr:nvSpPr>
      <xdr:spPr>
        <a:xfrm>
          <a:off x="16268700" y="169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99431</xdr:rowOff>
    </xdr:from>
    <xdr:to>
      <xdr:col>81</xdr:col>
      <xdr:colOff>101600</xdr:colOff>
      <xdr:row>99</xdr:row>
      <xdr:rowOff>29581</xdr:rowOff>
    </xdr:to>
    <xdr:sp macro="" textlink="">
      <xdr:nvSpPr>
        <xdr:cNvPr id="710" name="楕円 709"/>
        <xdr:cNvSpPr/>
      </xdr:nvSpPr>
      <xdr:spPr>
        <a:xfrm>
          <a:off x="15430500" y="169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46108</xdr:rowOff>
    </xdr:from>
    <xdr:ext cx="534377" cy="259045"/>
    <xdr:sp macro="" textlink="">
      <xdr:nvSpPr>
        <xdr:cNvPr id="711" name="テキスト ボックス 710"/>
        <xdr:cNvSpPr txBox="1"/>
      </xdr:nvSpPr>
      <xdr:spPr>
        <a:xfrm>
          <a:off x="15214111" y="166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123504</xdr:rowOff>
    </xdr:from>
    <xdr:to>
      <xdr:col>76</xdr:col>
      <xdr:colOff>165100</xdr:colOff>
      <xdr:row>99</xdr:row>
      <xdr:rowOff>53654</xdr:rowOff>
    </xdr:to>
    <xdr:sp macro="" textlink="">
      <xdr:nvSpPr>
        <xdr:cNvPr id="712" name="楕円 711"/>
        <xdr:cNvSpPr/>
      </xdr:nvSpPr>
      <xdr:spPr>
        <a:xfrm>
          <a:off x="14541500" y="169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70181</xdr:rowOff>
    </xdr:from>
    <xdr:ext cx="534377" cy="259045"/>
    <xdr:sp macro="" textlink="">
      <xdr:nvSpPr>
        <xdr:cNvPr id="713" name="テキスト ボックス 712"/>
        <xdr:cNvSpPr txBox="1"/>
      </xdr:nvSpPr>
      <xdr:spPr>
        <a:xfrm>
          <a:off x="14325111" y="167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137657</xdr:rowOff>
    </xdr:from>
    <xdr:to>
      <xdr:col>72</xdr:col>
      <xdr:colOff>38100</xdr:colOff>
      <xdr:row>99</xdr:row>
      <xdr:rowOff>67807</xdr:rowOff>
    </xdr:to>
    <xdr:sp macro="" textlink="">
      <xdr:nvSpPr>
        <xdr:cNvPr id="714" name="楕円 713"/>
        <xdr:cNvSpPr/>
      </xdr:nvSpPr>
      <xdr:spPr>
        <a:xfrm>
          <a:off x="13652500" y="169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84334</xdr:rowOff>
    </xdr:from>
    <xdr:ext cx="534377" cy="259045"/>
    <xdr:sp macro="" textlink="">
      <xdr:nvSpPr>
        <xdr:cNvPr id="715" name="テキスト ボックス 714"/>
        <xdr:cNvSpPr txBox="1"/>
      </xdr:nvSpPr>
      <xdr:spPr>
        <a:xfrm>
          <a:off x="13436111" y="167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160514</xdr:rowOff>
    </xdr:from>
    <xdr:to>
      <xdr:col>67</xdr:col>
      <xdr:colOff>101600</xdr:colOff>
      <xdr:row>99</xdr:row>
      <xdr:rowOff>90664</xdr:rowOff>
    </xdr:to>
    <xdr:sp macro="" textlink="">
      <xdr:nvSpPr>
        <xdr:cNvPr id="716" name="楕円 715"/>
        <xdr:cNvSpPr/>
      </xdr:nvSpPr>
      <xdr:spPr>
        <a:xfrm>
          <a:off x="12763500" y="16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81791</xdr:rowOff>
    </xdr:from>
    <xdr:ext cx="469744" cy="259045"/>
    <xdr:sp macro="" textlink="">
      <xdr:nvSpPr>
        <xdr:cNvPr id="717" name="テキスト ボックス 716"/>
        <xdr:cNvSpPr txBox="1"/>
      </xdr:nvSpPr>
      <xdr:spPr>
        <a:xfrm>
          <a:off x="12579428" y="1705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102301</xdr:rowOff>
    </xdr:from>
    <xdr:to>
      <xdr:col>116</xdr:col>
      <xdr:colOff>63500</xdr:colOff>
      <xdr:row>38</xdr:row>
      <xdr:rowOff>139700</xdr:rowOff>
    </xdr:to>
    <xdr:cxnSp macro="">
      <xdr:nvCxnSpPr>
        <xdr:cNvPr id="744" name="直線コネクタ 743"/>
        <xdr:cNvCxnSpPr/>
      </xdr:nvCxnSpPr>
      <xdr:spPr>
        <a:xfrm>
          <a:off x="21323300" y="6617401"/>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102301</xdr:rowOff>
    </xdr:from>
    <xdr:to>
      <xdr:col>111</xdr:col>
      <xdr:colOff>177800</xdr:colOff>
      <xdr:row>38</xdr:row>
      <xdr:rowOff>139700</xdr:rowOff>
    </xdr:to>
    <xdr:cxnSp macro="">
      <xdr:nvCxnSpPr>
        <xdr:cNvPr id="747" name="直線コネクタ 746"/>
        <xdr:cNvCxnSpPr/>
      </xdr:nvCxnSpPr>
      <xdr:spPr>
        <a:xfrm flipV="1">
          <a:off x="20434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51501</xdr:rowOff>
    </xdr:from>
    <xdr:to>
      <xdr:col>112</xdr:col>
      <xdr:colOff>38100</xdr:colOff>
      <xdr:row>38</xdr:row>
      <xdr:rowOff>153101</xdr:rowOff>
    </xdr:to>
    <xdr:sp macro="" textlink="">
      <xdr:nvSpPr>
        <xdr:cNvPr id="765" name="楕円 764"/>
        <xdr:cNvSpPr/>
      </xdr:nvSpPr>
      <xdr:spPr>
        <a:xfrm>
          <a:off x="21272500" y="6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144228</xdr:rowOff>
    </xdr:from>
    <xdr:ext cx="378565" cy="259045"/>
    <xdr:sp macro="" textlink="">
      <xdr:nvSpPr>
        <xdr:cNvPr id="766" name="テキスト ボックス 765"/>
        <xdr:cNvSpPr txBox="1"/>
      </xdr:nvSpPr>
      <xdr:spPr>
        <a:xfrm>
          <a:off x="21134017" y="665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28052</xdr:rowOff>
    </xdr:from>
    <xdr:to>
      <xdr:col>116</xdr:col>
      <xdr:colOff>63500</xdr:colOff>
      <xdr:row>58</xdr:row>
      <xdr:rowOff>32303</xdr:rowOff>
    </xdr:to>
    <xdr:cxnSp macro="">
      <xdr:nvCxnSpPr>
        <xdr:cNvPr id="799" name="直線コネクタ 798"/>
        <xdr:cNvCxnSpPr/>
      </xdr:nvCxnSpPr>
      <xdr:spPr>
        <a:xfrm flipV="1">
          <a:off x="21323300" y="9972152"/>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32303</xdr:rowOff>
    </xdr:from>
    <xdr:to>
      <xdr:col>111</xdr:col>
      <xdr:colOff>177800</xdr:colOff>
      <xdr:row>58</xdr:row>
      <xdr:rowOff>33127</xdr:rowOff>
    </xdr:to>
    <xdr:cxnSp macro="">
      <xdr:nvCxnSpPr>
        <xdr:cNvPr id="802" name="直線コネクタ 801"/>
        <xdr:cNvCxnSpPr/>
      </xdr:nvCxnSpPr>
      <xdr:spPr>
        <a:xfrm flipV="1">
          <a:off x="20434300" y="997640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29058</xdr:rowOff>
    </xdr:from>
    <xdr:to>
      <xdr:col>107</xdr:col>
      <xdr:colOff>50800</xdr:colOff>
      <xdr:row>58</xdr:row>
      <xdr:rowOff>33127</xdr:rowOff>
    </xdr:to>
    <xdr:cxnSp macro="">
      <xdr:nvCxnSpPr>
        <xdr:cNvPr id="805" name="直線コネクタ 804"/>
        <xdr:cNvCxnSpPr/>
      </xdr:nvCxnSpPr>
      <xdr:spPr>
        <a:xfrm>
          <a:off x="19545300" y="997315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29058</xdr:rowOff>
    </xdr:from>
    <xdr:to>
      <xdr:col>102</xdr:col>
      <xdr:colOff>114300</xdr:colOff>
      <xdr:row>58</xdr:row>
      <xdr:rowOff>32852</xdr:rowOff>
    </xdr:to>
    <xdr:cxnSp macro="">
      <xdr:nvCxnSpPr>
        <xdr:cNvPr id="808" name="直線コネクタ 807"/>
        <xdr:cNvCxnSpPr/>
      </xdr:nvCxnSpPr>
      <xdr:spPr>
        <a:xfrm flipV="1">
          <a:off x="18656300" y="997315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148702</xdr:rowOff>
    </xdr:from>
    <xdr:to>
      <xdr:col>116</xdr:col>
      <xdr:colOff>114300</xdr:colOff>
      <xdr:row>58</xdr:row>
      <xdr:rowOff>78852</xdr:rowOff>
    </xdr:to>
    <xdr:sp macro="" textlink="">
      <xdr:nvSpPr>
        <xdr:cNvPr id="818" name="楕円 817"/>
        <xdr:cNvSpPr/>
      </xdr:nvSpPr>
      <xdr:spPr>
        <a:xfrm>
          <a:off x="22110700" y="99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108079</xdr:rowOff>
    </xdr:from>
    <xdr:ext cx="469744" cy="259045"/>
    <xdr:sp macro="" textlink="">
      <xdr:nvSpPr>
        <xdr:cNvPr id="819" name="貸付金該当値テキスト"/>
        <xdr:cNvSpPr txBox="1"/>
      </xdr:nvSpPr>
      <xdr:spPr>
        <a:xfrm>
          <a:off x="22212300" y="97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152953</xdr:rowOff>
    </xdr:from>
    <xdr:to>
      <xdr:col>112</xdr:col>
      <xdr:colOff>38100</xdr:colOff>
      <xdr:row>58</xdr:row>
      <xdr:rowOff>83103</xdr:rowOff>
    </xdr:to>
    <xdr:sp macro="" textlink="">
      <xdr:nvSpPr>
        <xdr:cNvPr id="820" name="楕円 819"/>
        <xdr:cNvSpPr/>
      </xdr:nvSpPr>
      <xdr:spPr>
        <a:xfrm>
          <a:off x="212725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99630</xdr:rowOff>
    </xdr:from>
    <xdr:ext cx="469744" cy="259045"/>
    <xdr:sp macro="" textlink="">
      <xdr:nvSpPr>
        <xdr:cNvPr id="821" name="テキスト ボックス 820"/>
        <xdr:cNvSpPr txBox="1"/>
      </xdr:nvSpPr>
      <xdr:spPr>
        <a:xfrm>
          <a:off x="21088428" y="97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153777</xdr:rowOff>
    </xdr:from>
    <xdr:to>
      <xdr:col>107</xdr:col>
      <xdr:colOff>101600</xdr:colOff>
      <xdr:row>58</xdr:row>
      <xdr:rowOff>83927</xdr:rowOff>
    </xdr:to>
    <xdr:sp macro="" textlink="">
      <xdr:nvSpPr>
        <xdr:cNvPr id="822" name="楕円 821"/>
        <xdr:cNvSpPr/>
      </xdr:nvSpPr>
      <xdr:spPr>
        <a:xfrm>
          <a:off x="20383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100454</xdr:rowOff>
    </xdr:from>
    <xdr:ext cx="469744" cy="259045"/>
    <xdr:sp macro="" textlink="">
      <xdr:nvSpPr>
        <xdr:cNvPr id="823" name="テキスト ボックス 822"/>
        <xdr:cNvSpPr txBox="1"/>
      </xdr:nvSpPr>
      <xdr:spPr>
        <a:xfrm>
          <a:off x="20199428" y="9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149708</xdr:rowOff>
    </xdr:from>
    <xdr:to>
      <xdr:col>102</xdr:col>
      <xdr:colOff>165100</xdr:colOff>
      <xdr:row>58</xdr:row>
      <xdr:rowOff>79858</xdr:rowOff>
    </xdr:to>
    <xdr:sp macro="" textlink="">
      <xdr:nvSpPr>
        <xdr:cNvPr id="824" name="楕円 823"/>
        <xdr:cNvSpPr/>
      </xdr:nvSpPr>
      <xdr:spPr>
        <a:xfrm>
          <a:off x="19494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96385</xdr:rowOff>
    </xdr:from>
    <xdr:ext cx="469744" cy="259045"/>
    <xdr:sp macro="" textlink="">
      <xdr:nvSpPr>
        <xdr:cNvPr id="825" name="テキスト ボックス 824"/>
        <xdr:cNvSpPr txBox="1"/>
      </xdr:nvSpPr>
      <xdr:spPr>
        <a:xfrm>
          <a:off x="19310428" y="96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153502</xdr:rowOff>
    </xdr:from>
    <xdr:to>
      <xdr:col>98</xdr:col>
      <xdr:colOff>38100</xdr:colOff>
      <xdr:row>58</xdr:row>
      <xdr:rowOff>83652</xdr:rowOff>
    </xdr:to>
    <xdr:sp macro="" textlink="">
      <xdr:nvSpPr>
        <xdr:cNvPr id="826" name="楕円 825"/>
        <xdr:cNvSpPr/>
      </xdr:nvSpPr>
      <xdr:spPr>
        <a:xfrm>
          <a:off x="18605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100179</xdr:rowOff>
    </xdr:from>
    <xdr:ext cx="469744" cy="259045"/>
    <xdr:sp macro="" textlink="">
      <xdr:nvSpPr>
        <xdr:cNvPr id="827" name="テキスト ボックス 826"/>
        <xdr:cNvSpPr txBox="1"/>
      </xdr:nvSpPr>
      <xdr:spPr>
        <a:xfrm>
          <a:off x="18421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92641</xdr:rowOff>
    </xdr:from>
    <xdr:to>
      <xdr:col>116</xdr:col>
      <xdr:colOff>63500</xdr:colOff>
      <xdr:row>73</xdr:row>
      <xdr:rowOff>8941</xdr:rowOff>
    </xdr:to>
    <xdr:cxnSp macro="">
      <xdr:nvCxnSpPr>
        <xdr:cNvPr id="859" name="直線コネクタ 858"/>
        <xdr:cNvCxnSpPr/>
      </xdr:nvCxnSpPr>
      <xdr:spPr>
        <a:xfrm flipV="1">
          <a:off x="21323300" y="12437041"/>
          <a:ext cx="8382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31441</xdr:rowOff>
    </xdr:from>
    <xdr:to>
      <xdr:col>111</xdr:col>
      <xdr:colOff>177800</xdr:colOff>
      <xdr:row>73</xdr:row>
      <xdr:rowOff>8941</xdr:rowOff>
    </xdr:to>
    <xdr:cxnSp macro="">
      <xdr:nvCxnSpPr>
        <xdr:cNvPr id="862" name="直線コネクタ 861"/>
        <xdr:cNvCxnSpPr/>
      </xdr:nvCxnSpPr>
      <xdr:spPr>
        <a:xfrm>
          <a:off x="20434300" y="12375841"/>
          <a:ext cx="889000" cy="1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31441</xdr:rowOff>
    </xdr:from>
    <xdr:to>
      <xdr:col>107</xdr:col>
      <xdr:colOff>50800</xdr:colOff>
      <xdr:row>72</xdr:row>
      <xdr:rowOff>118277</xdr:rowOff>
    </xdr:to>
    <xdr:cxnSp macro="">
      <xdr:nvCxnSpPr>
        <xdr:cNvPr id="865" name="直線コネクタ 864"/>
        <xdr:cNvCxnSpPr/>
      </xdr:nvCxnSpPr>
      <xdr:spPr>
        <a:xfrm flipV="1">
          <a:off x="19545300" y="12375841"/>
          <a:ext cx="889000" cy="8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118277</xdr:rowOff>
    </xdr:from>
    <xdr:to>
      <xdr:col>102</xdr:col>
      <xdr:colOff>114300</xdr:colOff>
      <xdr:row>73</xdr:row>
      <xdr:rowOff>86599</xdr:rowOff>
    </xdr:to>
    <xdr:cxnSp macro="">
      <xdr:nvCxnSpPr>
        <xdr:cNvPr id="868" name="直線コネクタ 867"/>
        <xdr:cNvCxnSpPr/>
      </xdr:nvCxnSpPr>
      <xdr:spPr>
        <a:xfrm flipV="1">
          <a:off x="18656300" y="12462677"/>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41841</xdr:rowOff>
    </xdr:from>
    <xdr:to>
      <xdr:col>116</xdr:col>
      <xdr:colOff>114300</xdr:colOff>
      <xdr:row>72</xdr:row>
      <xdr:rowOff>143441</xdr:rowOff>
    </xdr:to>
    <xdr:sp macro="" textlink="">
      <xdr:nvSpPr>
        <xdr:cNvPr id="878" name="楕円 877"/>
        <xdr:cNvSpPr/>
      </xdr:nvSpPr>
      <xdr:spPr>
        <a:xfrm>
          <a:off x="22110700" y="1238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64718</xdr:rowOff>
    </xdr:from>
    <xdr:ext cx="534377" cy="259045"/>
    <xdr:sp macro="" textlink="">
      <xdr:nvSpPr>
        <xdr:cNvPr id="879" name="繰出金該当値テキスト"/>
        <xdr:cNvSpPr txBox="1"/>
      </xdr:nvSpPr>
      <xdr:spPr>
        <a:xfrm>
          <a:off x="22212300" y="122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129591</xdr:rowOff>
    </xdr:from>
    <xdr:to>
      <xdr:col>112</xdr:col>
      <xdr:colOff>38100</xdr:colOff>
      <xdr:row>73</xdr:row>
      <xdr:rowOff>59741</xdr:rowOff>
    </xdr:to>
    <xdr:sp macro="" textlink="">
      <xdr:nvSpPr>
        <xdr:cNvPr id="880" name="楕円 879"/>
        <xdr:cNvSpPr/>
      </xdr:nvSpPr>
      <xdr:spPr>
        <a:xfrm>
          <a:off x="21272500" y="124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76268</xdr:rowOff>
    </xdr:from>
    <xdr:ext cx="534377" cy="259045"/>
    <xdr:sp macro="" textlink="">
      <xdr:nvSpPr>
        <xdr:cNvPr id="881" name="テキスト ボックス 880"/>
        <xdr:cNvSpPr txBox="1"/>
      </xdr:nvSpPr>
      <xdr:spPr>
        <a:xfrm>
          <a:off x="21056111" y="122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152091</xdr:rowOff>
    </xdr:from>
    <xdr:to>
      <xdr:col>107</xdr:col>
      <xdr:colOff>101600</xdr:colOff>
      <xdr:row>72</xdr:row>
      <xdr:rowOff>82241</xdr:rowOff>
    </xdr:to>
    <xdr:sp macro="" textlink="">
      <xdr:nvSpPr>
        <xdr:cNvPr id="882" name="楕円 881"/>
        <xdr:cNvSpPr/>
      </xdr:nvSpPr>
      <xdr:spPr>
        <a:xfrm>
          <a:off x="20383500" y="123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98768</xdr:rowOff>
    </xdr:from>
    <xdr:ext cx="534377" cy="259045"/>
    <xdr:sp macro="" textlink="">
      <xdr:nvSpPr>
        <xdr:cNvPr id="883" name="テキスト ボックス 882"/>
        <xdr:cNvSpPr txBox="1"/>
      </xdr:nvSpPr>
      <xdr:spPr>
        <a:xfrm>
          <a:off x="20167111" y="121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67477</xdr:rowOff>
    </xdr:from>
    <xdr:to>
      <xdr:col>102</xdr:col>
      <xdr:colOff>165100</xdr:colOff>
      <xdr:row>72</xdr:row>
      <xdr:rowOff>169077</xdr:rowOff>
    </xdr:to>
    <xdr:sp macro="" textlink="">
      <xdr:nvSpPr>
        <xdr:cNvPr id="884" name="楕円 883"/>
        <xdr:cNvSpPr/>
      </xdr:nvSpPr>
      <xdr:spPr>
        <a:xfrm>
          <a:off x="19494500" y="12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14154</xdr:rowOff>
    </xdr:from>
    <xdr:ext cx="534377" cy="259045"/>
    <xdr:sp macro="" textlink="">
      <xdr:nvSpPr>
        <xdr:cNvPr id="885" name="テキスト ボックス 884"/>
        <xdr:cNvSpPr txBox="1"/>
      </xdr:nvSpPr>
      <xdr:spPr>
        <a:xfrm>
          <a:off x="19278111" y="121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35799</xdr:rowOff>
    </xdr:from>
    <xdr:to>
      <xdr:col>98</xdr:col>
      <xdr:colOff>38100</xdr:colOff>
      <xdr:row>73</xdr:row>
      <xdr:rowOff>137399</xdr:rowOff>
    </xdr:to>
    <xdr:sp macro="" textlink="">
      <xdr:nvSpPr>
        <xdr:cNvPr id="886" name="楕円 885"/>
        <xdr:cNvSpPr/>
      </xdr:nvSpPr>
      <xdr:spPr>
        <a:xfrm>
          <a:off x="18605500" y="125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153926</xdr:rowOff>
    </xdr:from>
    <xdr:ext cx="534377" cy="259045"/>
    <xdr:sp macro="" textlink="">
      <xdr:nvSpPr>
        <xdr:cNvPr id="887" name="テキスト ボックス 886"/>
        <xdr:cNvSpPr txBox="1"/>
      </xdr:nvSpPr>
      <xdr:spPr>
        <a:xfrm>
          <a:off x="18389111" y="123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373,837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円となっている。類似団体と比較して物件費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でかなり高くなっている。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78,680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円となっており、類似団体と比較して一人当たりのコストが高い状況となっている。これは、保育所や観光施設などの施設運営を直営で行っていることに起因する。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施設運営については、今後、効率的で効果的な運営方法を検討し、可能なものは指定管理者制度の導入や業務委託などを実施し、コストの縮減に努めていく。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10,689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となっている。これについては、町道の維持補修費が増加していることに起因する。今後インフラ資産の大量更新時期をむかえることから適切な管理に努め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・繰出金については、住民一人当たり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56,941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一人当たりのコストが高い状況となっている。これについては国民健康保険事業特別会計や介護保険事業会計への繰出金が増加していることに起因する。今後受益の公平性と負担の適正化を図りながら、安心して社会保障を享受できる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9398</xdr:rowOff>
    </xdr:from>
    <xdr:to>
      <xdr:col>24</xdr:col>
      <xdr:colOff>63500</xdr:colOff>
      <xdr:row>32</xdr:row>
      <xdr:rowOff>15113</xdr:rowOff>
    </xdr:to>
    <xdr:cxnSp macro="">
      <xdr:nvCxnSpPr>
        <xdr:cNvPr id="61" name="直線コネクタ 60"/>
        <xdr:cNvCxnSpPr/>
      </xdr:nvCxnSpPr>
      <xdr:spPr>
        <a:xfrm>
          <a:off x="3797300" y="549579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167513</xdr:rowOff>
    </xdr:from>
    <xdr:to>
      <xdr:col>19</xdr:col>
      <xdr:colOff>177800</xdr:colOff>
      <xdr:row>32</xdr:row>
      <xdr:rowOff>9398</xdr:rowOff>
    </xdr:to>
    <xdr:cxnSp macro="">
      <xdr:nvCxnSpPr>
        <xdr:cNvPr id="64" name="直線コネクタ 63"/>
        <xdr:cNvCxnSpPr/>
      </xdr:nvCxnSpPr>
      <xdr:spPr>
        <a:xfrm>
          <a:off x="2908300" y="54824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7112</xdr:rowOff>
    </xdr:from>
    <xdr:to>
      <xdr:col>15</xdr:col>
      <xdr:colOff>50800</xdr:colOff>
      <xdr:row>31</xdr:row>
      <xdr:rowOff>167513</xdr:rowOff>
    </xdr:to>
    <xdr:cxnSp macro="">
      <xdr:nvCxnSpPr>
        <xdr:cNvPr id="67" name="直線コネクタ 66"/>
        <xdr:cNvCxnSpPr/>
      </xdr:nvCxnSpPr>
      <xdr:spPr>
        <a:xfrm>
          <a:off x="2019300" y="5322062"/>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7112</xdr:rowOff>
    </xdr:from>
    <xdr:to>
      <xdr:col>10</xdr:col>
      <xdr:colOff>114300</xdr:colOff>
      <xdr:row>31</xdr:row>
      <xdr:rowOff>156083</xdr:rowOff>
    </xdr:to>
    <xdr:cxnSp macro="">
      <xdr:nvCxnSpPr>
        <xdr:cNvPr id="70" name="直線コネクタ 69"/>
        <xdr:cNvCxnSpPr/>
      </xdr:nvCxnSpPr>
      <xdr:spPr>
        <a:xfrm flipV="1">
          <a:off x="1130300" y="5322062"/>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135763</xdr:rowOff>
    </xdr:from>
    <xdr:to>
      <xdr:col>24</xdr:col>
      <xdr:colOff>114300</xdr:colOff>
      <xdr:row>32</xdr:row>
      <xdr:rowOff>65913</xdr:rowOff>
    </xdr:to>
    <xdr:sp macro="" textlink="">
      <xdr:nvSpPr>
        <xdr:cNvPr id="80" name="楕円 79"/>
        <xdr:cNvSpPr/>
      </xdr:nvSpPr>
      <xdr:spPr>
        <a:xfrm>
          <a:off x="45847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158640</xdr:rowOff>
    </xdr:from>
    <xdr:ext cx="469744" cy="259045"/>
    <xdr:sp macro="" textlink="">
      <xdr:nvSpPr>
        <xdr:cNvPr id="81" name="議会費該当値テキスト"/>
        <xdr:cNvSpPr txBox="1"/>
      </xdr:nvSpPr>
      <xdr:spPr>
        <a:xfrm>
          <a:off x="4686300" y="53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130048</xdr:rowOff>
    </xdr:from>
    <xdr:to>
      <xdr:col>20</xdr:col>
      <xdr:colOff>38100</xdr:colOff>
      <xdr:row>32</xdr:row>
      <xdr:rowOff>60198</xdr:rowOff>
    </xdr:to>
    <xdr:sp macro="" textlink="">
      <xdr:nvSpPr>
        <xdr:cNvPr id="82" name="楕円 81"/>
        <xdr:cNvSpPr/>
      </xdr:nvSpPr>
      <xdr:spPr>
        <a:xfrm>
          <a:off x="3746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76725</xdr:rowOff>
    </xdr:from>
    <xdr:ext cx="469744" cy="259045"/>
    <xdr:sp macro="" textlink="">
      <xdr:nvSpPr>
        <xdr:cNvPr id="83" name="テキスト ボックス 82"/>
        <xdr:cNvSpPr txBox="1"/>
      </xdr:nvSpPr>
      <xdr:spPr>
        <a:xfrm>
          <a:off x="3562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116713</xdr:rowOff>
    </xdr:from>
    <xdr:to>
      <xdr:col>15</xdr:col>
      <xdr:colOff>101600</xdr:colOff>
      <xdr:row>32</xdr:row>
      <xdr:rowOff>46863</xdr:rowOff>
    </xdr:to>
    <xdr:sp macro="" textlink="">
      <xdr:nvSpPr>
        <xdr:cNvPr id="84" name="楕円 83"/>
        <xdr:cNvSpPr/>
      </xdr:nvSpPr>
      <xdr:spPr>
        <a:xfrm>
          <a:off x="2857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63390</xdr:rowOff>
    </xdr:from>
    <xdr:ext cx="469744" cy="259045"/>
    <xdr:sp macro="" textlink="">
      <xdr:nvSpPr>
        <xdr:cNvPr id="85" name="テキスト ボックス 84"/>
        <xdr:cNvSpPr txBox="1"/>
      </xdr:nvSpPr>
      <xdr:spPr>
        <a:xfrm>
          <a:off x="2673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127762</xdr:rowOff>
    </xdr:from>
    <xdr:to>
      <xdr:col>10</xdr:col>
      <xdr:colOff>165100</xdr:colOff>
      <xdr:row>31</xdr:row>
      <xdr:rowOff>57912</xdr:rowOff>
    </xdr:to>
    <xdr:sp macro="" textlink="">
      <xdr:nvSpPr>
        <xdr:cNvPr id="86" name="楕円 85"/>
        <xdr:cNvSpPr/>
      </xdr:nvSpPr>
      <xdr:spPr>
        <a:xfrm>
          <a:off x="1968500" y="52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74439</xdr:rowOff>
    </xdr:from>
    <xdr:ext cx="469744" cy="259045"/>
    <xdr:sp macro="" textlink="">
      <xdr:nvSpPr>
        <xdr:cNvPr id="87" name="テキスト ボックス 86"/>
        <xdr:cNvSpPr txBox="1"/>
      </xdr:nvSpPr>
      <xdr:spPr>
        <a:xfrm>
          <a:off x="1784428"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105283</xdr:rowOff>
    </xdr:from>
    <xdr:to>
      <xdr:col>6</xdr:col>
      <xdr:colOff>38100</xdr:colOff>
      <xdr:row>32</xdr:row>
      <xdr:rowOff>35433</xdr:rowOff>
    </xdr:to>
    <xdr:sp macro="" textlink="">
      <xdr:nvSpPr>
        <xdr:cNvPr id="88" name="楕円 87"/>
        <xdr:cNvSpPr/>
      </xdr:nvSpPr>
      <xdr:spPr>
        <a:xfrm>
          <a:off x="1079500" y="54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51960</xdr:rowOff>
    </xdr:from>
    <xdr:ext cx="469744" cy="259045"/>
    <xdr:sp macro="" textlink="">
      <xdr:nvSpPr>
        <xdr:cNvPr id="89" name="テキスト ボックス 88"/>
        <xdr:cNvSpPr txBox="1"/>
      </xdr:nvSpPr>
      <xdr:spPr>
        <a:xfrm>
          <a:off x="895428" y="51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125295</xdr:rowOff>
    </xdr:from>
    <xdr:to>
      <xdr:col>24</xdr:col>
      <xdr:colOff>63500</xdr:colOff>
      <xdr:row>58</xdr:row>
      <xdr:rowOff>160362</xdr:rowOff>
    </xdr:to>
    <xdr:cxnSp macro="">
      <xdr:nvCxnSpPr>
        <xdr:cNvPr id="118" name="直線コネクタ 117"/>
        <xdr:cNvCxnSpPr/>
      </xdr:nvCxnSpPr>
      <xdr:spPr>
        <a:xfrm>
          <a:off x="3797300" y="10069395"/>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125295</xdr:rowOff>
    </xdr:from>
    <xdr:to>
      <xdr:col>19</xdr:col>
      <xdr:colOff>177800</xdr:colOff>
      <xdr:row>58</xdr:row>
      <xdr:rowOff>145565</xdr:rowOff>
    </xdr:to>
    <xdr:cxnSp macro="">
      <xdr:nvCxnSpPr>
        <xdr:cNvPr id="121" name="直線コネクタ 120"/>
        <xdr:cNvCxnSpPr/>
      </xdr:nvCxnSpPr>
      <xdr:spPr>
        <a:xfrm flipV="1">
          <a:off x="2908300" y="1006939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145565</xdr:rowOff>
    </xdr:from>
    <xdr:to>
      <xdr:col>15</xdr:col>
      <xdr:colOff>50800</xdr:colOff>
      <xdr:row>58</xdr:row>
      <xdr:rowOff>160167</xdr:rowOff>
    </xdr:to>
    <xdr:cxnSp macro="">
      <xdr:nvCxnSpPr>
        <xdr:cNvPr id="124" name="直線コネクタ 123"/>
        <xdr:cNvCxnSpPr/>
      </xdr:nvCxnSpPr>
      <xdr:spPr>
        <a:xfrm flipV="1">
          <a:off x="2019300" y="10089665"/>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160167</xdr:rowOff>
    </xdr:from>
    <xdr:to>
      <xdr:col>10</xdr:col>
      <xdr:colOff>114300</xdr:colOff>
      <xdr:row>59</xdr:row>
      <xdr:rowOff>947</xdr:rowOff>
    </xdr:to>
    <xdr:cxnSp macro="">
      <xdr:nvCxnSpPr>
        <xdr:cNvPr id="127" name="直線コネクタ 126"/>
        <xdr:cNvCxnSpPr/>
      </xdr:nvCxnSpPr>
      <xdr:spPr>
        <a:xfrm flipV="1">
          <a:off x="1130300" y="1010426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109562</xdr:rowOff>
    </xdr:from>
    <xdr:to>
      <xdr:col>24</xdr:col>
      <xdr:colOff>114300</xdr:colOff>
      <xdr:row>59</xdr:row>
      <xdr:rowOff>39712</xdr:rowOff>
    </xdr:to>
    <xdr:sp macro="" textlink="">
      <xdr:nvSpPr>
        <xdr:cNvPr id="137" name="楕円 136"/>
        <xdr:cNvSpPr/>
      </xdr:nvSpPr>
      <xdr:spPr>
        <a:xfrm>
          <a:off x="4584700" y="100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74495</xdr:rowOff>
    </xdr:from>
    <xdr:to>
      <xdr:col>20</xdr:col>
      <xdr:colOff>38100</xdr:colOff>
      <xdr:row>59</xdr:row>
      <xdr:rowOff>4645</xdr:rowOff>
    </xdr:to>
    <xdr:sp macro="" textlink="">
      <xdr:nvSpPr>
        <xdr:cNvPr id="139" name="楕円 138"/>
        <xdr:cNvSpPr/>
      </xdr:nvSpPr>
      <xdr:spPr>
        <a:xfrm>
          <a:off x="3746500" y="100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21172</xdr:rowOff>
    </xdr:from>
    <xdr:ext cx="534377" cy="259045"/>
    <xdr:sp macro="" textlink="">
      <xdr:nvSpPr>
        <xdr:cNvPr id="140" name="テキスト ボックス 139"/>
        <xdr:cNvSpPr txBox="1"/>
      </xdr:nvSpPr>
      <xdr:spPr>
        <a:xfrm>
          <a:off x="3530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94765</xdr:rowOff>
    </xdr:from>
    <xdr:to>
      <xdr:col>15</xdr:col>
      <xdr:colOff>101600</xdr:colOff>
      <xdr:row>59</xdr:row>
      <xdr:rowOff>24915</xdr:rowOff>
    </xdr:to>
    <xdr:sp macro="" textlink="">
      <xdr:nvSpPr>
        <xdr:cNvPr id="141" name="楕円 140"/>
        <xdr:cNvSpPr/>
      </xdr:nvSpPr>
      <xdr:spPr>
        <a:xfrm>
          <a:off x="2857500" y="100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41442</xdr:rowOff>
    </xdr:from>
    <xdr:ext cx="534377" cy="259045"/>
    <xdr:sp macro="" textlink="">
      <xdr:nvSpPr>
        <xdr:cNvPr id="142" name="テキスト ボックス 141"/>
        <xdr:cNvSpPr txBox="1"/>
      </xdr:nvSpPr>
      <xdr:spPr>
        <a:xfrm>
          <a:off x="2641111" y="98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109367</xdr:rowOff>
    </xdr:from>
    <xdr:to>
      <xdr:col>10</xdr:col>
      <xdr:colOff>165100</xdr:colOff>
      <xdr:row>59</xdr:row>
      <xdr:rowOff>39517</xdr:rowOff>
    </xdr:to>
    <xdr:sp macro="" textlink="">
      <xdr:nvSpPr>
        <xdr:cNvPr id="143" name="楕円 142"/>
        <xdr:cNvSpPr/>
      </xdr:nvSpPr>
      <xdr:spPr>
        <a:xfrm>
          <a:off x="1968500" y="100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30644</xdr:rowOff>
    </xdr:from>
    <xdr:ext cx="534377" cy="259045"/>
    <xdr:sp macro="" textlink="">
      <xdr:nvSpPr>
        <xdr:cNvPr id="144" name="テキスト ボックス 143"/>
        <xdr:cNvSpPr txBox="1"/>
      </xdr:nvSpPr>
      <xdr:spPr>
        <a:xfrm>
          <a:off x="1752111" y="101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121597</xdr:rowOff>
    </xdr:from>
    <xdr:to>
      <xdr:col>6</xdr:col>
      <xdr:colOff>38100</xdr:colOff>
      <xdr:row>59</xdr:row>
      <xdr:rowOff>51747</xdr:rowOff>
    </xdr:to>
    <xdr:sp macro="" textlink="">
      <xdr:nvSpPr>
        <xdr:cNvPr id="145" name="楕円 144"/>
        <xdr:cNvSpPr/>
      </xdr:nvSpPr>
      <xdr:spPr>
        <a:xfrm>
          <a:off x="1079500" y="100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42874</xdr:rowOff>
    </xdr:from>
    <xdr:ext cx="534377" cy="259045"/>
    <xdr:sp macro="" textlink="">
      <xdr:nvSpPr>
        <xdr:cNvPr id="146" name="テキスト ボックス 145"/>
        <xdr:cNvSpPr txBox="1"/>
      </xdr:nvSpPr>
      <xdr:spPr>
        <a:xfrm>
          <a:off x="863111" y="101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55477</xdr:rowOff>
    </xdr:from>
    <xdr:to>
      <xdr:col>24</xdr:col>
      <xdr:colOff>63500</xdr:colOff>
      <xdr:row>76</xdr:row>
      <xdr:rowOff>113323</xdr:rowOff>
    </xdr:to>
    <xdr:cxnSp macro="">
      <xdr:nvCxnSpPr>
        <xdr:cNvPr id="178" name="直線コネクタ 177"/>
        <xdr:cNvCxnSpPr/>
      </xdr:nvCxnSpPr>
      <xdr:spPr>
        <a:xfrm flipV="1">
          <a:off x="3797300" y="13085677"/>
          <a:ext cx="8382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40084</xdr:rowOff>
    </xdr:from>
    <xdr:to>
      <xdr:col>19</xdr:col>
      <xdr:colOff>177800</xdr:colOff>
      <xdr:row>76</xdr:row>
      <xdr:rowOff>113323</xdr:rowOff>
    </xdr:to>
    <xdr:cxnSp macro="">
      <xdr:nvCxnSpPr>
        <xdr:cNvPr id="181" name="直線コネクタ 180"/>
        <xdr:cNvCxnSpPr/>
      </xdr:nvCxnSpPr>
      <xdr:spPr>
        <a:xfrm>
          <a:off x="2908300" y="13070284"/>
          <a:ext cx="889000" cy="7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40084</xdr:rowOff>
    </xdr:from>
    <xdr:to>
      <xdr:col>15</xdr:col>
      <xdr:colOff>50800</xdr:colOff>
      <xdr:row>76</xdr:row>
      <xdr:rowOff>168678</xdr:rowOff>
    </xdr:to>
    <xdr:cxnSp macro="">
      <xdr:nvCxnSpPr>
        <xdr:cNvPr id="184" name="直線コネクタ 183"/>
        <xdr:cNvCxnSpPr/>
      </xdr:nvCxnSpPr>
      <xdr:spPr>
        <a:xfrm flipV="1">
          <a:off x="2019300" y="13070284"/>
          <a:ext cx="889000" cy="1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168678</xdr:rowOff>
    </xdr:from>
    <xdr:to>
      <xdr:col>10</xdr:col>
      <xdr:colOff>114300</xdr:colOff>
      <xdr:row>77</xdr:row>
      <xdr:rowOff>114587</xdr:rowOff>
    </xdr:to>
    <xdr:cxnSp macro="">
      <xdr:nvCxnSpPr>
        <xdr:cNvPr id="187" name="直線コネクタ 186"/>
        <xdr:cNvCxnSpPr/>
      </xdr:nvCxnSpPr>
      <xdr:spPr>
        <a:xfrm flipV="1">
          <a:off x="1130300" y="13198878"/>
          <a:ext cx="889000" cy="1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4677</xdr:rowOff>
    </xdr:from>
    <xdr:to>
      <xdr:col>24</xdr:col>
      <xdr:colOff>114300</xdr:colOff>
      <xdr:row>76</xdr:row>
      <xdr:rowOff>106277</xdr:rowOff>
    </xdr:to>
    <xdr:sp macro="" textlink="">
      <xdr:nvSpPr>
        <xdr:cNvPr id="197" name="楕円 196"/>
        <xdr:cNvSpPr/>
      </xdr:nvSpPr>
      <xdr:spPr>
        <a:xfrm>
          <a:off x="45847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27554</xdr:rowOff>
    </xdr:from>
    <xdr:ext cx="599010" cy="259045"/>
    <xdr:sp macro="" textlink="">
      <xdr:nvSpPr>
        <xdr:cNvPr id="198" name="民生費該当値テキスト"/>
        <xdr:cNvSpPr txBox="1"/>
      </xdr:nvSpPr>
      <xdr:spPr>
        <a:xfrm>
          <a:off x="4686300" y="1288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62523</xdr:rowOff>
    </xdr:from>
    <xdr:to>
      <xdr:col>20</xdr:col>
      <xdr:colOff>38100</xdr:colOff>
      <xdr:row>76</xdr:row>
      <xdr:rowOff>164123</xdr:rowOff>
    </xdr:to>
    <xdr:sp macro="" textlink="">
      <xdr:nvSpPr>
        <xdr:cNvPr id="199" name="楕円 198"/>
        <xdr:cNvSpPr/>
      </xdr:nvSpPr>
      <xdr:spPr>
        <a:xfrm>
          <a:off x="3746500" y="130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9201</xdr:rowOff>
    </xdr:from>
    <xdr:ext cx="599010" cy="259045"/>
    <xdr:sp macro="" textlink="">
      <xdr:nvSpPr>
        <xdr:cNvPr id="200" name="テキスト ボックス 199"/>
        <xdr:cNvSpPr txBox="1"/>
      </xdr:nvSpPr>
      <xdr:spPr>
        <a:xfrm>
          <a:off x="3497795" y="128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160734</xdr:rowOff>
    </xdr:from>
    <xdr:to>
      <xdr:col>15</xdr:col>
      <xdr:colOff>101600</xdr:colOff>
      <xdr:row>76</xdr:row>
      <xdr:rowOff>90884</xdr:rowOff>
    </xdr:to>
    <xdr:sp macro="" textlink="">
      <xdr:nvSpPr>
        <xdr:cNvPr id="201" name="楕円 200"/>
        <xdr:cNvSpPr/>
      </xdr:nvSpPr>
      <xdr:spPr>
        <a:xfrm>
          <a:off x="2857500" y="130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107412</xdr:rowOff>
    </xdr:from>
    <xdr:ext cx="599010" cy="259045"/>
    <xdr:sp macro="" textlink="">
      <xdr:nvSpPr>
        <xdr:cNvPr id="202" name="テキスト ボックス 201"/>
        <xdr:cNvSpPr txBox="1"/>
      </xdr:nvSpPr>
      <xdr:spPr>
        <a:xfrm>
          <a:off x="2608795" y="127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117878</xdr:rowOff>
    </xdr:from>
    <xdr:to>
      <xdr:col>10</xdr:col>
      <xdr:colOff>165100</xdr:colOff>
      <xdr:row>77</xdr:row>
      <xdr:rowOff>48028</xdr:rowOff>
    </xdr:to>
    <xdr:sp macro="" textlink="">
      <xdr:nvSpPr>
        <xdr:cNvPr id="203" name="楕円 202"/>
        <xdr:cNvSpPr/>
      </xdr:nvSpPr>
      <xdr:spPr>
        <a:xfrm>
          <a:off x="1968500" y="131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64555</xdr:rowOff>
    </xdr:from>
    <xdr:ext cx="599010" cy="259045"/>
    <xdr:sp macro="" textlink="">
      <xdr:nvSpPr>
        <xdr:cNvPr id="204" name="テキスト ボックス 203"/>
        <xdr:cNvSpPr txBox="1"/>
      </xdr:nvSpPr>
      <xdr:spPr>
        <a:xfrm>
          <a:off x="1719795" y="129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63787</xdr:rowOff>
    </xdr:from>
    <xdr:to>
      <xdr:col>6</xdr:col>
      <xdr:colOff>38100</xdr:colOff>
      <xdr:row>77</xdr:row>
      <xdr:rowOff>165387</xdr:rowOff>
    </xdr:to>
    <xdr:sp macro="" textlink="">
      <xdr:nvSpPr>
        <xdr:cNvPr id="205" name="楕円 204"/>
        <xdr:cNvSpPr/>
      </xdr:nvSpPr>
      <xdr:spPr>
        <a:xfrm>
          <a:off x="1079500" y="132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10464</xdr:rowOff>
    </xdr:from>
    <xdr:ext cx="599010" cy="259045"/>
    <xdr:sp macro="" textlink="">
      <xdr:nvSpPr>
        <xdr:cNvPr id="206" name="テキスト ボックス 205"/>
        <xdr:cNvSpPr txBox="1"/>
      </xdr:nvSpPr>
      <xdr:spPr>
        <a:xfrm>
          <a:off x="830795" y="1304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43264</xdr:rowOff>
    </xdr:from>
    <xdr:to>
      <xdr:col>24</xdr:col>
      <xdr:colOff>63500</xdr:colOff>
      <xdr:row>98</xdr:row>
      <xdr:rowOff>106211</xdr:rowOff>
    </xdr:to>
    <xdr:cxnSp macro="">
      <xdr:nvCxnSpPr>
        <xdr:cNvPr id="238" name="直線コネクタ 237"/>
        <xdr:cNvCxnSpPr/>
      </xdr:nvCxnSpPr>
      <xdr:spPr>
        <a:xfrm>
          <a:off x="3797300" y="16845364"/>
          <a:ext cx="8382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43264</xdr:rowOff>
    </xdr:from>
    <xdr:to>
      <xdr:col>19</xdr:col>
      <xdr:colOff>177800</xdr:colOff>
      <xdr:row>98</xdr:row>
      <xdr:rowOff>102406</xdr:rowOff>
    </xdr:to>
    <xdr:cxnSp macro="">
      <xdr:nvCxnSpPr>
        <xdr:cNvPr id="241" name="直線コネクタ 240"/>
        <xdr:cNvCxnSpPr/>
      </xdr:nvCxnSpPr>
      <xdr:spPr>
        <a:xfrm flipV="1">
          <a:off x="2908300" y="16845364"/>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102406</xdr:rowOff>
    </xdr:from>
    <xdr:to>
      <xdr:col>15</xdr:col>
      <xdr:colOff>50800</xdr:colOff>
      <xdr:row>98</xdr:row>
      <xdr:rowOff>154705</xdr:rowOff>
    </xdr:to>
    <xdr:cxnSp macro="">
      <xdr:nvCxnSpPr>
        <xdr:cNvPr id="244" name="直線コネクタ 243"/>
        <xdr:cNvCxnSpPr/>
      </xdr:nvCxnSpPr>
      <xdr:spPr>
        <a:xfrm flipV="1">
          <a:off x="2019300" y="16904506"/>
          <a:ext cx="889000" cy="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154705</xdr:rowOff>
    </xdr:from>
    <xdr:to>
      <xdr:col>10</xdr:col>
      <xdr:colOff>114300</xdr:colOff>
      <xdr:row>99</xdr:row>
      <xdr:rowOff>11750</xdr:rowOff>
    </xdr:to>
    <xdr:cxnSp macro="">
      <xdr:nvCxnSpPr>
        <xdr:cNvPr id="247" name="直線コネクタ 246"/>
        <xdr:cNvCxnSpPr/>
      </xdr:nvCxnSpPr>
      <xdr:spPr>
        <a:xfrm flipV="1">
          <a:off x="1130300" y="16956805"/>
          <a:ext cx="8890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55411</xdr:rowOff>
    </xdr:from>
    <xdr:to>
      <xdr:col>24</xdr:col>
      <xdr:colOff>114300</xdr:colOff>
      <xdr:row>98</xdr:row>
      <xdr:rowOff>157011</xdr:rowOff>
    </xdr:to>
    <xdr:sp macro="" textlink="">
      <xdr:nvSpPr>
        <xdr:cNvPr id="257" name="楕円 256"/>
        <xdr:cNvSpPr/>
      </xdr:nvSpPr>
      <xdr:spPr>
        <a:xfrm>
          <a:off x="45847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33838</xdr:rowOff>
    </xdr:from>
    <xdr:ext cx="534377" cy="259045"/>
    <xdr:sp macro="" textlink="">
      <xdr:nvSpPr>
        <xdr:cNvPr id="258" name="衛生費該当値テキスト"/>
        <xdr:cNvSpPr txBox="1"/>
      </xdr:nvSpPr>
      <xdr:spPr>
        <a:xfrm>
          <a:off x="4686300" y="168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163914</xdr:rowOff>
    </xdr:from>
    <xdr:to>
      <xdr:col>20</xdr:col>
      <xdr:colOff>38100</xdr:colOff>
      <xdr:row>98</xdr:row>
      <xdr:rowOff>94064</xdr:rowOff>
    </xdr:to>
    <xdr:sp macro="" textlink="">
      <xdr:nvSpPr>
        <xdr:cNvPr id="259" name="楕円 258"/>
        <xdr:cNvSpPr/>
      </xdr:nvSpPr>
      <xdr:spPr>
        <a:xfrm>
          <a:off x="3746500" y="16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110591</xdr:rowOff>
    </xdr:from>
    <xdr:ext cx="534377" cy="259045"/>
    <xdr:sp macro="" textlink="">
      <xdr:nvSpPr>
        <xdr:cNvPr id="260" name="テキスト ボックス 259"/>
        <xdr:cNvSpPr txBox="1"/>
      </xdr:nvSpPr>
      <xdr:spPr>
        <a:xfrm>
          <a:off x="3530111" y="16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51606</xdr:rowOff>
    </xdr:from>
    <xdr:to>
      <xdr:col>15</xdr:col>
      <xdr:colOff>101600</xdr:colOff>
      <xdr:row>98</xdr:row>
      <xdr:rowOff>153206</xdr:rowOff>
    </xdr:to>
    <xdr:sp macro="" textlink="">
      <xdr:nvSpPr>
        <xdr:cNvPr id="261" name="楕円 260"/>
        <xdr:cNvSpPr/>
      </xdr:nvSpPr>
      <xdr:spPr>
        <a:xfrm>
          <a:off x="28575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144333</xdr:rowOff>
    </xdr:from>
    <xdr:ext cx="534377" cy="259045"/>
    <xdr:sp macro="" textlink="">
      <xdr:nvSpPr>
        <xdr:cNvPr id="262" name="テキスト ボックス 261"/>
        <xdr:cNvSpPr txBox="1"/>
      </xdr:nvSpPr>
      <xdr:spPr>
        <a:xfrm>
          <a:off x="2641111" y="169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103905</xdr:rowOff>
    </xdr:from>
    <xdr:to>
      <xdr:col>10</xdr:col>
      <xdr:colOff>165100</xdr:colOff>
      <xdr:row>99</xdr:row>
      <xdr:rowOff>34055</xdr:rowOff>
    </xdr:to>
    <xdr:sp macro="" textlink="">
      <xdr:nvSpPr>
        <xdr:cNvPr id="263" name="楕円 262"/>
        <xdr:cNvSpPr/>
      </xdr:nvSpPr>
      <xdr:spPr>
        <a:xfrm>
          <a:off x="1968500" y="169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25182</xdr:rowOff>
    </xdr:from>
    <xdr:ext cx="534377" cy="259045"/>
    <xdr:sp macro="" textlink="">
      <xdr:nvSpPr>
        <xdr:cNvPr id="264" name="テキスト ボックス 263"/>
        <xdr:cNvSpPr txBox="1"/>
      </xdr:nvSpPr>
      <xdr:spPr>
        <a:xfrm>
          <a:off x="1752111" y="16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132400</xdr:rowOff>
    </xdr:from>
    <xdr:to>
      <xdr:col>6</xdr:col>
      <xdr:colOff>38100</xdr:colOff>
      <xdr:row>99</xdr:row>
      <xdr:rowOff>62550</xdr:rowOff>
    </xdr:to>
    <xdr:sp macro="" textlink="">
      <xdr:nvSpPr>
        <xdr:cNvPr id="265" name="楕円 264"/>
        <xdr:cNvSpPr/>
      </xdr:nvSpPr>
      <xdr:spPr>
        <a:xfrm>
          <a:off x="1079500" y="169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53677</xdr:rowOff>
    </xdr:from>
    <xdr:ext cx="534377" cy="259045"/>
    <xdr:sp macro="" textlink="">
      <xdr:nvSpPr>
        <xdr:cNvPr id="266" name="テキスト ボックス 265"/>
        <xdr:cNvSpPr txBox="1"/>
      </xdr:nvSpPr>
      <xdr:spPr>
        <a:xfrm>
          <a:off x="863111" y="170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56261</xdr:rowOff>
    </xdr:from>
    <xdr:to>
      <xdr:col>55</xdr:col>
      <xdr:colOff>0</xdr:colOff>
      <xdr:row>36</xdr:row>
      <xdr:rowOff>60452</xdr:rowOff>
    </xdr:to>
    <xdr:cxnSp macro="">
      <xdr:nvCxnSpPr>
        <xdr:cNvPr id="295" name="直線コネクタ 294"/>
        <xdr:cNvCxnSpPr/>
      </xdr:nvCxnSpPr>
      <xdr:spPr>
        <a:xfrm flipV="1">
          <a:off x="9639300" y="622846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60452</xdr:rowOff>
    </xdr:from>
    <xdr:to>
      <xdr:col>50</xdr:col>
      <xdr:colOff>114300</xdr:colOff>
      <xdr:row>36</xdr:row>
      <xdr:rowOff>62738</xdr:rowOff>
    </xdr:to>
    <xdr:cxnSp macro="">
      <xdr:nvCxnSpPr>
        <xdr:cNvPr id="298" name="直線コネクタ 297"/>
        <xdr:cNvCxnSpPr/>
      </xdr:nvCxnSpPr>
      <xdr:spPr>
        <a:xfrm flipV="1">
          <a:off x="8750300" y="6232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133604</xdr:rowOff>
    </xdr:from>
    <xdr:to>
      <xdr:col>45</xdr:col>
      <xdr:colOff>177800</xdr:colOff>
      <xdr:row>36</xdr:row>
      <xdr:rowOff>62738</xdr:rowOff>
    </xdr:to>
    <xdr:cxnSp macro="">
      <xdr:nvCxnSpPr>
        <xdr:cNvPr id="301" name="直線コネクタ 300"/>
        <xdr:cNvCxnSpPr/>
      </xdr:nvCxnSpPr>
      <xdr:spPr>
        <a:xfrm>
          <a:off x="7861300" y="613435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133604</xdr:rowOff>
    </xdr:from>
    <xdr:to>
      <xdr:col>41</xdr:col>
      <xdr:colOff>50800</xdr:colOff>
      <xdr:row>36</xdr:row>
      <xdr:rowOff>68072</xdr:rowOff>
    </xdr:to>
    <xdr:cxnSp macro="">
      <xdr:nvCxnSpPr>
        <xdr:cNvPr id="304" name="直線コネクタ 303"/>
        <xdr:cNvCxnSpPr/>
      </xdr:nvCxnSpPr>
      <xdr:spPr>
        <a:xfrm flipV="1">
          <a:off x="6972300" y="613435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5461</xdr:rowOff>
    </xdr:from>
    <xdr:to>
      <xdr:col>55</xdr:col>
      <xdr:colOff>50800</xdr:colOff>
      <xdr:row>36</xdr:row>
      <xdr:rowOff>107061</xdr:rowOff>
    </xdr:to>
    <xdr:sp macro="" textlink="">
      <xdr:nvSpPr>
        <xdr:cNvPr id="314" name="楕円 313"/>
        <xdr:cNvSpPr/>
      </xdr:nvSpPr>
      <xdr:spPr>
        <a:xfrm>
          <a:off x="104267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28338</xdr:rowOff>
    </xdr:from>
    <xdr:ext cx="469744" cy="259045"/>
    <xdr:sp macro="" textlink="">
      <xdr:nvSpPr>
        <xdr:cNvPr id="315" name="労働費該当値テキスト"/>
        <xdr:cNvSpPr txBox="1"/>
      </xdr:nvSpPr>
      <xdr:spPr>
        <a:xfrm>
          <a:off x="10528300" y="602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9652</xdr:rowOff>
    </xdr:from>
    <xdr:to>
      <xdr:col>50</xdr:col>
      <xdr:colOff>165100</xdr:colOff>
      <xdr:row>36</xdr:row>
      <xdr:rowOff>111252</xdr:rowOff>
    </xdr:to>
    <xdr:sp macro="" textlink="">
      <xdr:nvSpPr>
        <xdr:cNvPr id="316" name="楕円 315"/>
        <xdr:cNvSpPr/>
      </xdr:nvSpPr>
      <xdr:spPr>
        <a:xfrm>
          <a:off x="958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127779</xdr:rowOff>
    </xdr:from>
    <xdr:ext cx="469744" cy="259045"/>
    <xdr:sp macro="" textlink="">
      <xdr:nvSpPr>
        <xdr:cNvPr id="317" name="テキスト ボックス 316"/>
        <xdr:cNvSpPr txBox="1"/>
      </xdr:nvSpPr>
      <xdr:spPr>
        <a:xfrm>
          <a:off x="9404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11938</xdr:rowOff>
    </xdr:from>
    <xdr:to>
      <xdr:col>46</xdr:col>
      <xdr:colOff>38100</xdr:colOff>
      <xdr:row>36</xdr:row>
      <xdr:rowOff>113538</xdr:rowOff>
    </xdr:to>
    <xdr:sp macro="" textlink="">
      <xdr:nvSpPr>
        <xdr:cNvPr id="318" name="楕円 317"/>
        <xdr:cNvSpPr/>
      </xdr:nvSpPr>
      <xdr:spPr>
        <a:xfrm>
          <a:off x="8699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130065</xdr:rowOff>
    </xdr:from>
    <xdr:ext cx="469744" cy="259045"/>
    <xdr:sp macro="" textlink="">
      <xdr:nvSpPr>
        <xdr:cNvPr id="319" name="テキスト ボックス 318"/>
        <xdr:cNvSpPr txBox="1"/>
      </xdr:nvSpPr>
      <xdr:spPr>
        <a:xfrm>
          <a:off x="851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82804</xdr:rowOff>
    </xdr:from>
    <xdr:to>
      <xdr:col>41</xdr:col>
      <xdr:colOff>101600</xdr:colOff>
      <xdr:row>36</xdr:row>
      <xdr:rowOff>12954</xdr:rowOff>
    </xdr:to>
    <xdr:sp macro="" textlink="">
      <xdr:nvSpPr>
        <xdr:cNvPr id="320" name="楕円 319"/>
        <xdr:cNvSpPr/>
      </xdr:nvSpPr>
      <xdr:spPr>
        <a:xfrm>
          <a:off x="7810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29481</xdr:rowOff>
    </xdr:from>
    <xdr:ext cx="469744" cy="259045"/>
    <xdr:sp macro="" textlink="">
      <xdr:nvSpPr>
        <xdr:cNvPr id="321" name="テキスト ボックス 320"/>
        <xdr:cNvSpPr txBox="1"/>
      </xdr:nvSpPr>
      <xdr:spPr>
        <a:xfrm>
          <a:off x="7626428"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17272</xdr:rowOff>
    </xdr:from>
    <xdr:to>
      <xdr:col>36</xdr:col>
      <xdr:colOff>165100</xdr:colOff>
      <xdr:row>36</xdr:row>
      <xdr:rowOff>118872</xdr:rowOff>
    </xdr:to>
    <xdr:sp macro="" textlink="">
      <xdr:nvSpPr>
        <xdr:cNvPr id="322" name="楕円 321"/>
        <xdr:cNvSpPr/>
      </xdr:nvSpPr>
      <xdr:spPr>
        <a:xfrm>
          <a:off x="6921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135399</xdr:rowOff>
    </xdr:from>
    <xdr:ext cx="469744" cy="259045"/>
    <xdr:sp macro="" textlink="">
      <xdr:nvSpPr>
        <xdr:cNvPr id="323" name="テキスト ボックス 322"/>
        <xdr:cNvSpPr txBox="1"/>
      </xdr:nvSpPr>
      <xdr:spPr>
        <a:xfrm>
          <a:off x="6737428"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153122</xdr:rowOff>
    </xdr:from>
    <xdr:to>
      <xdr:col>55</xdr:col>
      <xdr:colOff>0</xdr:colOff>
      <xdr:row>57</xdr:row>
      <xdr:rowOff>12974</xdr:rowOff>
    </xdr:to>
    <xdr:cxnSp macro="">
      <xdr:nvCxnSpPr>
        <xdr:cNvPr id="354" name="直線コネクタ 353"/>
        <xdr:cNvCxnSpPr/>
      </xdr:nvCxnSpPr>
      <xdr:spPr>
        <a:xfrm flipV="1">
          <a:off x="9639300" y="9754322"/>
          <a:ext cx="8382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170561</xdr:rowOff>
    </xdr:from>
    <xdr:to>
      <xdr:col>50</xdr:col>
      <xdr:colOff>114300</xdr:colOff>
      <xdr:row>57</xdr:row>
      <xdr:rowOff>12974</xdr:rowOff>
    </xdr:to>
    <xdr:cxnSp macro="">
      <xdr:nvCxnSpPr>
        <xdr:cNvPr id="357" name="直線コネクタ 356"/>
        <xdr:cNvCxnSpPr/>
      </xdr:nvCxnSpPr>
      <xdr:spPr>
        <a:xfrm>
          <a:off x="8750300" y="9771761"/>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170561</xdr:rowOff>
    </xdr:from>
    <xdr:to>
      <xdr:col>45</xdr:col>
      <xdr:colOff>177800</xdr:colOff>
      <xdr:row>57</xdr:row>
      <xdr:rowOff>76622</xdr:rowOff>
    </xdr:to>
    <xdr:cxnSp macro="">
      <xdr:nvCxnSpPr>
        <xdr:cNvPr id="360" name="直線コネクタ 359"/>
        <xdr:cNvCxnSpPr/>
      </xdr:nvCxnSpPr>
      <xdr:spPr>
        <a:xfrm flipV="1">
          <a:off x="7861300" y="9771761"/>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54269</xdr:rowOff>
    </xdr:from>
    <xdr:to>
      <xdr:col>41</xdr:col>
      <xdr:colOff>50800</xdr:colOff>
      <xdr:row>57</xdr:row>
      <xdr:rowOff>76622</xdr:rowOff>
    </xdr:to>
    <xdr:cxnSp macro="">
      <xdr:nvCxnSpPr>
        <xdr:cNvPr id="363" name="直線コネクタ 362"/>
        <xdr:cNvCxnSpPr/>
      </xdr:nvCxnSpPr>
      <xdr:spPr>
        <a:xfrm>
          <a:off x="6972300" y="9826919"/>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102322</xdr:rowOff>
    </xdr:from>
    <xdr:to>
      <xdr:col>55</xdr:col>
      <xdr:colOff>50800</xdr:colOff>
      <xdr:row>57</xdr:row>
      <xdr:rowOff>32472</xdr:rowOff>
    </xdr:to>
    <xdr:sp macro="" textlink="">
      <xdr:nvSpPr>
        <xdr:cNvPr id="373" name="楕円 372"/>
        <xdr:cNvSpPr/>
      </xdr:nvSpPr>
      <xdr:spPr>
        <a:xfrm>
          <a:off x="104267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125199</xdr:rowOff>
    </xdr:from>
    <xdr:ext cx="534377" cy="259045"/>
    <xdr:sp macro="" textlink="">
      <xdr:nvSpPr>
        <xdr:cNvPr id="374" name="農林水産業費該当値テキスト"/>
        <xdr:cNvSpPr txBox="1"/>
      </xdr:nvSpPr>
      <xdr:spPr>
        <a:xfrm>
          <a:off x="10528300" y="95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133624</xdr:rowOff>
    </xdr:from>
    <xdr:to>
      <xdr:col>50</xdr:col>
      <xdr:colOff>165100</xdr:colOff>
      <xdr:row>57</xdr:row>
      <xdr:rowOff>63774</xdr:rowOff>
    </xdr:to>
    <xdr:sp macro="" textlink="">
      <xdr:nvSpPr>
        <xdr:cNvPr id="375" name="楕円 374"/>
        <xdr:cNvSpPr/>
      </xdr:nvSpPr>
      <xdr:spPr>
        <a:xfrm>
          <a:off x="95885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80301</xdr:rowOff>
    </xdr:from>
    <xdr:ext cx="534377" cy="259045"/>
    <xdr:sp macro="" textlink="">
      <xdr:nvSpPr>
        <xdr:cNvPr id="376" name="テキスト ボックス 375"/>
        <xdr:cNvSpPr txBox="1"/>
      </xdr:nvSpPr>
      <xdr:spPr>
        <a:xfrm>
          <a:off x="9372111" y="95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119761</xdr:rowOff>
    </xdr:from>
    <xdr:to>
      <xdr:col>46</xdr:col>
      <xdr:colOff>38100</xdr:colOff>
      <xdr:row>57</xdr:row>
      <xdr:rowOff>49911</xdr:rowOff>
    </xdr:to>
    <xdr:sp macro="" textlink="">
      <xdr:nvSpPr>
        <xdr:cNvPr id="377" name="楕円 376"/>
        <xdr:cNvSpPr/>
      </xdr:nvSpPr>
      <xdr:spPr>
        <a:xfrm>
          <a:off x="8699500" y="97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66438</xdr:rowOff>
    </xdr:from>
    <xdr:ext cx="534377" cy="259045"/>
    <xdr:sp macro="" textlink="">
      <xdr:nvSpPr>
        <xdr:cNvPr id="378" name="テキスト ボックス 377"/>
        <xdr:cNvSpPr txBox="1"/>
      </xdr:nvSpPr>
      <xdr:spPr>
        <a:xfrm>
          <a:off x="8483111" y="94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25822</xdr:rowOff>
    </xdr:from>
    <xdr:to>
      <xdr:col>41</xdr:col>
      <xdr:colOff>101600</xdr:colOff>
      <xdr:row>57</xdr:row>
      <xdr:rowOff>127422</xdr:rowOff>
    </xdr:to>
    <xdr:sp macro="" textlink="">
      <xdr:nvSpPr>
        <xdr:cNvPr id="379" name="楕円 378"/>
        <xdr:cNvSpPr/>
      </xdr:nvSpPr>
      <xdr:spPr>
        <a:xfrm>
          <a:off x="7810500" y="97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143949</xdr:rowOff>
    </xdr:from>
    <xdr:ext cx="534377" cy="259045"/>
    <xdr:sp macro="" textlink="">
      <xdr:nvSpPr>
        <xdr:cNvPr id="380" name="テキスト ボックス 379"/>
        <xdr:cNvSpPr txBox="1"/>
      </xdr:nvSpPr>
      <xdr:spPr>
        <a:xfrm>
          <a:off x="7594111" y="95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3469</xdr:rowOff>
    </xdr:from>
    <xdr:to>
      <xdr:col>36</xdr:col>
      <xdr:colOff>165100</xdr:colOff>
      <xdr:row>57</xdr:row>
      <xdr:rowOff>105069</xdr:rowOff>
    </xdr:to>
    <xdr:sp macro="" textlink="">
      <xdr:nvSpPr>
        <xdr:cNvPr id="381" name="楕円 380"/>
        <xdr:cNvSpPr/>
      </xdr:nvSpPr>
      <xdr:spPr>
        <a:xfrm>
          <a:off x="6921500" y="97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121596</xdr:rowOff>
    </xdr:from>
    <xdr:ext cx="534377" cy="259045"/>
    <xdr:sp macro="" textlink="">
      <xdr:nvSpPr>
        <xdr:cNvPr id="382" name="テキスト ボックス 381"/>
        <xdr:cNvSpPr txBox="1"/>
      </xdr:nvSpPr>
      <xdr:spPr>
        <a:xfrm>
          <a:off x="6705111" y="95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154102</xdr:rowOff>
    </xdr:from>
    <xdr:to>
      <xdr:col>55</xdr:col>
      <xdr:colOff>0</xdr:colOff>
      <xdr:row>78</xdr:row>
      <xdr:rowOff>162497</xdr:rowOff>
    </xdr:to>
    <xdr:cxnSp macro="">
      <xdr:nvCxnSpPr>
        <xdr:cNvPr id="411" name="直線コネクタ 410"/>
        <xdr:cNvCxnSpPr/>
      </xdr:nvCxnSpPr>
      <xdr:spPr>
        <a:xfrm flipV="1">
          <a:off x="9639300" y="13527202"/>
          <a:ext cx="8382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158432</xdr:rowOff>
    </xdr:from>
    <xdr:to>
      <xdr:col>50</xdr:col>
      <xdr:colOff>114300</xdr:colOff>
      <xdr:row>78</xdr:row>
      <xdr:rowOff>162497</xdr:rowOff>
    </xdr:to>
    <xdr:cxnSp macro="">
      <xdr:nvCxnSpPr>
        <xdr:cNvPr id="414" name="直線コネクタ 413"/>
        <xdr:cNvCxnSpPr/>
      </xdr:nvCxnSpPr>
      <xdr:spPr>
        <a:xfrm>
          <a:off x="8750300" y="13531532"/>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121374</xdr:rowOff>
    </xdr:from>
    <xdr:to>
      <xdr:col>45</xdr:col>
      <xdr:colOff>177800</xdr:colOff>
      <xdr:row>78</xdr:row>
      <xdr:rowOff>158432</xdr:rowOff>
    </xdr:to>
    <xdr:cxnSp macro="">
      <xdr:nvCxnSpPr>
        <xdr:cNvPr id="417" name="直線コネクタ 416"/>
        <xdr:cNvCxnSpPr/>
      </xdr:nvCxnSpPr>
      <xdr:spPr>
        <a:xfrm>
          <a:off x="7861300" y="13494474"/>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121374</xdr:rowOff>
    </xdr:from>
    <xdr:to>
      <xdr:col>41</xdr:col>
      <xdr:colOff>50800</xdr:colOff>
      <xdr:row>78</xdr:row>
      <xdr:rowOff>170244</xdr:rowOff>
    </xdr:to>
    <xdr:cxnSp macro="">
      <xdr:nvCxnSpPr>
        <xdr:cNvPr id="420" name="直線コネクタ 419"/>
        <xdr:cNvCxnSpPr/>
      </xdr:nvCxnSpPr>
      <xdr:spPr>
        <a:xfrm flipV="1">
          <a:off x="6972300" y="13494474"/>
          <a:ext cx="889000" cy="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103302</xdr:rowOff>
    </xdr:from>
    <xdr:to>
      <xdr:col>55</xdr:col>
      <xdr:colOff>50800</xdr:colOff>
      <xdr:row>79</xdr:row>
      <xdr:rowOff>33452</xdr:rowOff>
    </xdr:to>
    <xdr:sp macro="" textlink="">
      <xdr:nvSpPr>
        <xdr:cNvPr id="430" name="楕円 429"/>
        <xdr:cNvSpPr/>
      </xdr:nvSpPr>
      <xdr:spPr>
        <a:xfrm>
          <a:off x="104267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111697</xdr:rowOff>
    </xdr:from>
    <xdr:to>
      <xdr:col>50</xdr:col>
      <xdr:colOff>165100</xdr:colOff>
      <xdr:row>79</xdr:row>
      <xdr:rowOff>41847</xdr:rowOff>
    </xdr:to>
    <xdr:sp macro="" textlink="">
      <xdr:nvSpPr>
        <xdr:cNvPr id="432" name="楕円 431"/>
        <xdr:cNvSpPr/>
      </xdr:nvSpPr>
      <xdr:spPr>
        <a:xfrm>
          <a:off x="9588500" y="134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32974</xdr:rowOff>
    </xdr:from>
    <xdr:ext cx="469744" cy="259045"/>
    <xdr:sp macro="" textlink="">
      <xdr:nvSpPr>
        <xdr:cNvPr id="433" name="テキスト ボックス 432"/>
        <xdr:cNvSpPr txBox="1"/>
      </xdr:nvSpPr>
      <xdr:spPr>
        <a:xfrm>
          <a:off x="9404428" y="1357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107632</xdr:rowOff>
    </xdr:from>
    <xdr:to>
      <xdr:col>46</xdr:col>
      <xdr:colOff>38100</xdr:colOff>
      <xdr:row>79</xdr:row>
      <xdr:rowOff>37782</xdr:rowOff>
    </xdr:to>
    <xdr:sp macro="" textlink="">
      <xdr:nvSpPr>
        <xdr:cNvPr id="434" name="楕円 433"/>
        <xdr:cNvSpPr/>
      </xdr:nvSpPr>
      <xdr:spPr>
        <a:xfrm>
          <a:off x="8699500" y="134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28909</xdr:rowOff>
    </xdr:from>
    <xdr:ext cx="469744" cy="259045"/>
    <xdr:sp macro="" textlink="">
      <xdr:nvSpPr>
        <xdr:cNvPr id="435" name="テキスト ボックス 434"/>
        <xdr:cNvSpPr txBox="1"/>
      </xdr:nvSpPr>
      <xdr:spPr>
        <a:xfrm>
          <a:off x="8515428" y="135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70574</xdr:rowOff>
    </xdr:from>
    <xdr:to>
      <xdr:col>41</xdr:col>
      <xdr:colOff>101600</xdr:colOff>
      <xdr:row>79</xdr:row>
      <xdr:rowOff>724</xdr:rowOff>
    </xdr:to>
    <xdr:sp macro="" textlink="">
      <xdr:nvSpPr>
        <xdr:cNvPr id="436" name="楕円 435"/>
        <xdr:cNvSpPr/>
      </xdr:nvSpPr>
      <xdr:spPr>
        <a:xfrm>
          <a:off x="7810500" y="134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17251</xdr:rowOff>
    </xdr:from>
    <xdr:ext cx="469744" cy="259045"/>
    <xdr:sp macro="" textlink="">
      <xdr:nvSpPr>
        <xdr:cNvPr id="437" name="テキスト ボックス 436"/>
        <xdr:cNvSpPr txBox="1"/>
      </xdr:nvSpPr>
      <xdr:spPr>
        <a:xfrm>
          <a:off x="7626428" y="132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119444</xdr:rowOff>
    </xdr:from>
    <xdr:to>
      <xdr:col>36</xdr:col>
      <xdr:colOff>165100</xdr:colOff>
      <xdr:row>79</xdr:row>
      <xdr:rowOff>49594</xdr:rowOff>
    </xdr:to>
    <xdr:sp macro="" textlink="">
      <xdr:nvSpPr>
        <xdr:cNvPr id="438" name="楕円 437"/>
        <xdr:cNvSpPr/>
      </xdr:nvSpPr>
      <xdr:spPr>
        <a:xfrm>
          <a:off x="6921500" y="134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40721</xdr:rowOff>
    </xdr:from>
    <xdr:ext cx="469744" cy="259045"/>
    <xdr:sp macro="" textlink="">
      <xdr:nvSpPr>
        <xdr:cNvPr id="439" name="テキスト ボックス 438"/>
        <xdr:cNvSpPr txBox="1"/>
      </xdr:nvSpPr>
      <xdr:spPr>
        <a:xfrm>
          <a:off x="6737428" y="135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61421</xdr:rowOff>
    </xdr:from>
    <xdr:to>
      <xdr:col>55</xdr:col>
      <xdr:colOff>0</xdr:colOff>
      <xdr:row>97</xdr:row>
      <xdr:rowOff>76476</xdr:rowOff>
    </xdr:to>
    <xdr:cxnSp macro="">
      <xdr:nvCxnSpPr>
        <xdr:cNvPr id="470" name="直線コネクタ 469"/>
        <xdr:cNvCxnSpPr/>
      </xdr:nvCxnSpPr>
      <xdr:spPr>
        <a:xfrm>
          <a:off x="9639300" y="16692071"/>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61421</xdr:rowOff>
    </xdr:from>
    <xdr:to>
      <xdr:col>50</xdr:col>
      <xdr:colOff>114300</xdr:colOff>
      <xdr:row>97</xdr:row>
      <xdr:rowOff>75290</xdr:rowOff>
    </xdr:to>
    <xdr:cxnSp macro="">
      <xdr:nvCxnSpPr>
        <xdr:cNvPr id="473" name="直線コネクタ 472"/>
        <xdr:cNvCxnSpPr/>
      </xdr:nvCxnSpPr>
      <xdr:spPr>
        <a:xfrm flipV="1">
          <a:off x="8750300" y="1669207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27130</xdr:rowOff>
    </xdr:from>
    <xdr:to>
      <xdr:col>45</xdr:col>
      <xdr:colOff>177800</xdr:colOff>
      <xdr:row>97</xdr:row>
      <xdr:rowOff>75290</xdr:rowOff>
    </xdr:to>
    <xdr:cxnSp macro="">
      <xdr:nvCxnSpPr>
        <xdr:cNvPr id="476" name="直線コネクタ 475"/>
        <xdr:cNvCxnSpPr/>
      </xdr:nvCxnSpPr>
      <xdr:spPr>
        <a:xfrm>
          <a:off x="7861300" y="16657780"/>
          <a:ext cx="889000" cy="4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27130</xdr:rowOff>
    </xdr:from>
    <xdr:to>
      <xdr:col>41</xdr:col>
      <xdr:colOff>50800</xdr:colOff>
      <xdr:row>97</xdr:row>
      <xdr:rowOff>118680</xdr:rowOff>
    </xdr:to>
    <xdr:cxnSp macro="">
      <xdr:nvCxnSpPr>
        <xdr:cNvPr id="479" name="直線コネクタ 478"/>
        <xdr:cNvCxnSpPr/>
      </xdr:nvCxnSpPr>
      <xdr:spPr>
        <a:xfrm flipV="1">
          <a:off x="6972300" y="16657780"/>
          <a:ext cx="889000" cy="9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25676</xdr:rowOff>
    </xdr:from>
    <xdr:to>
      <xdr:col>55</xdr:col>
      <xdr:colOff>50800</xdr:colOff>
      <xdr:row>97</xdr:row>
      <xdr:rowOff>127276</xdr:rowOff>
    </xdr:to>
    <xdr:sp macro="" textlink="">
      <xdr:nvSpPr>
        <xdr:cNvPr id="489" name="楕円 488"/>
        <xdr:cNvSpPr/>
      </xdr:nvSpPr>
      <xdr:spPr>
        <a:xfrm>
          <a:off x="104267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4103</xdr:rowOff>
    </xdr:from>
    <xdr:ext cx="534377" cy="259045"/>
    <xdr:sp macro="" textlink="">
      <xdr:nvSpPr>
        <xdr:cNvPr id="490" name="土木費該当値テキスト"/>
        <xdr:cNvSpPr txBox="1"/>
      </xdr:nvSpPr>
      <xdr:spPr>
        <a:xfrm>
          <a:off x="10528300" y="166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10621</xdr:rowOff>
    </xdr:from>
    <xdr:to>
      <xdr:col>50</xdr:col>
      <xdr:colOff>165100</xdr:colOff>
      <xdr:row>97</xdr:row>
      <xdr:rowOff>112221</xdr:rowOff>
    </xdr:to>
    <xdr:sp macro="" textlink="">
      <xdr:nvSpPr>
        <xdr:cNvPr id="491" name="楕円 490"/>
        <xdr:cNvSpPr/>
      </xdr:nvSpPr>
      <xdr:spPr>
        <a:xfrm>
          <a:off x="9588500" y="166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103348</xdr:rowOff>
    </xdr:from>
    <xdr:ext cx="534377" cy="259045"/>
    <xdr:sp macro="" textlink="">
      <xdr:nvSpPr>
        <xdr:cNvPr id="492" name="テキスト ボックス 491"/>
        <xdr:cNvSpPr txBox="1"/>
      </xdr:nvSpPr>
      <xdr:spPr>
        <a:xfrm>
          <a:off x="9372111" y="167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24490</xdr:rowOff>
    </xdr:from>
    <xdr:to>
      <xdr:col>46</xdr:col>
      <xdr:colOff>38100</xdr:colOff>
      <xdr:row>97</xdr:row>
      <xdr:rowOff>126090</xdr:rowOff>
    </xdr:to>
    <xdr:sp macro="" textlink="">
      <xdr:nvSpPr>
        <xdr:cNvPr id="493" name="楕円 492"/>
        <xdr:cNvSpPr/>
      </xdr:nvSpPr>
      <xdr:spPr>
        <a:xfrm>
          <a:off x="8699500" y="166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117217</xdr:rowOff>
    </xdr:from>
    <xdr:ext cx="534377" cy="259045"/>
    <xdr:sp macro="" textlink="">
      <xdr:nvSpPr>
        <xdr:cNvPr id="494" name="テキスト ボックス 493"/>
        <xdr:cNvSpPr txBox="1"/>
      </xdr:nvSpPr>
      <xdr:spPr>
        <a:xfrm>
          <a:off x="8483111" y="167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147780</xdr:rowOff>
    </xdr:from>
    <xdr:to>
      <xdr:col>41</xdr:col>
      <xdr:colOff>101600</xdr:colOff>
      <xdr:row>97</xdr:row>
      <xdr:rowOff>77930</xdr:rowOff>
    </xdr:to>
    <xdr:sp macro="" textlink="">
      <xdr:nvSpPr>
        <xdr:cNvPr id="495" name="楕円 494"/>
        <xdr:cNvSpPr/>
      </xdr:nvSpPr>
      <xdr:spPr>
        <a:xfrm>
          <a:off x="7810500" y="166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69057</xdr:rowOff>
    </xdr:from>
    <xdr:ext cx="534377" cy="259045"/>
    <xdr:sp macro="" textlink="">
      <xdr:nvSpPr>
        <xdr:cNvPr id="496" name="テキスト ボックス 495"/>
        <xdr:cNvSpPr txBox="1"/>
      </xdr:nvSpPr>
      <xdr:spPr>
        <a:xfrm>
          <a:off x="7594111" y="166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67880</xdr:rowOff>
    </xdr:from>
    <xdr:to>
      <xdr:col>36</xdr:col>
      <xdr:colOff>165100</xdr:colOff>
      <xdr:row>97</xdr:row>
      <xdr:rowOff>169480</xdr:rowOff>
    </xdr:to>
    <xdr:sp macro="" textlink="">
      <xdr:nvSpPr>
        <xdr:cNvPr id="497" name="楕円 496"/>
        <xdr:cNvSpPr/>
      </xdr:nvSpPr>
      <xdr:spPr>
        <a:xfrm>
          <a:off x="6921500" y="166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160607</xdr:rowOff>
    </xdr:from>
    <xdr:ext cx="534377" cy="259045"/>
    <xdr:sp macro="" textlink="">
      <xdr:nvSpPr>
        <xdr:cNvPr id="498" name="テキスト ボックス 497"/>
        <xdr:cNvSpPr txBox="1"/>
      </xdr:nvSpPr>
      <xdr:spPr>
        <a:xfrm>
          <a:off x="6705111" y="167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70206</xdr:rowOff>
    </xdr:from>
    <xdr:to>
      <xdr:col>85</xdr:col>
      <xdr:colOff>127000</xdr:colOff>
      <xdr:row>37</xdr:row>
      <xdr:rowOff>17628</xdr:rowOff>
    </xdr:to>
    <xdr:cxnSp macro="">
      <xdr:nvCxnSpPr>
        <xdr:cNvPr id="525" name="直線コネクタ 524"/>
        <xdr:cNvCxnSpPr/>
      </xdr:nvCxnSpPr>
      <xdr:spPr>
        <a:xfrm flipV="1">
          <a:off x="15481300" y="624240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17628</xdr:rowOff>
    </xdr:from>
    <xdr:to>
      <xdr:col>81</xdr:col>
      <xdr:colOff>50800</xdr:colOff>
      <xdr:row>37</xdr:row>
      <xdr:rowOff>29080</xdr:rowOff>
    </xdr:to>
    <xdr:cxnSp macro="">
      <xdr:nvCxnSpPr>
        <xdr:cNvPr id="528" name="直線コネクタ 527"/>
        <xdr:cNvCxnSpPr/>
      </xdr:nvCxnSpPr>
      <xdr:spPr>
        <a:xfrm flipV="1">
          <a:off x="14592300" y="6361278"/>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133528</xdr:rowOff>
    </xdr:from>
    <xdr:to>
      <xdr:col>76</xdr:col>
      <xdr:colOff>114300</xdr:colOff>
      <xdr:row>37</xdr:row>
      <xdr:rowOff>29080</xdr:rowOff>
    </xdr:to>
    <xdr:cxnSp macro="">
      <xdr:nvCxnSpPr>
        <xdr:cNvPr id="531" name="直線コネクタ 530"/>
        <xdr:cNvCxnSpPr/>
      </xdr:nvCxnSpPr>
      <xdr:spPr>
        <a:xfrm>
          <a:off x="13703300" y="6305728"/>
          <a:ext cx="8890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47620</xdr:rowOff>
    </xdr:from>
    <xdr:to>
      <xdr:col>71</xdr:col>
      <xdr:colOff>177800</xdr:colOff>
      <xdr:row>36</xdr:row>
      <xdr:rowOff>133528</xdr:rowOff>
    </xdr:to>
    <xdr:cxnSp macro="">
      <xdr:nvCxnSpPr>
        <xdr:cNvPr id="534" name="直線コネクタ 533"/>
        <xdr:cNvCxnSpPr/>
      </xdr:nvCxnSpPr>
      <xdr:spPr>
        <a:xfrm>
          <a:off x="12814300" y="6219820"/>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19406</xdr:rowOff>
    </xdr:from>
    <xdr:to>
      <xdr:col>85</xdr:col>
      <xdr:colOff>177800</xdr:colOff>
      <xdr:row>36</xdr:row>
      <xdr:rowOff>121006</xdr:rowOff>
    </xdr:to>
    <xdr:sp macro="" textlink="">
      <xdr:nvSpPr>
        <xdr:cNvPr id="544" name="楕円 543"/>
        <xdr:cNvSpPr/>
      </xdr:nvSpPr>
      <xdr:spPr>
        <a:xfrm>
          <a:off x="162687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42283</xdr:rowOff>
    </xdr:from>
    <xdr:ext cx="534377" cy="259045"/>
    <xdr:sp macro="" textlink="">
      <xdr:nvSpPr>
        <xdr:cNvPr id="545" name="消防費該当値テキスト"/>
        <xdr:cNvSpPr txBox="1"/>
      </xdr:nvSpPr>
      <xdr:spPr>
        <a:xfrm>
          <a:off x="16370300"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138278</xdr:rowOff>
    </xdr:from>
    <xdr:to>
      <xdr:col>81</xdr:col>
      <xdr:colOff>101600</xdr:colOff>
      <xdr:row>37</xdr:row>
      <xdr:rowOff>68428</xdr:rowOff>
    </xdr:to>
    <xdr:sp macro="" textlink="">
      <xdr:nvSpPr>
        <xdr:cNvPr id="546" name="楕円 545"/>
        <xdr:cNvSpPr/>
      </xdr:nvSpPr>
      <xdr:spPr>
        <a:xfrm>
          <a:off x="15430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59555</xdr:rowOff>
    </xdr:from>
    <xdr:ext cx="534377" cy="259045"/>
    <xdr:sp macro="" textlink="">
      <xdr:nvSpPr>
        <xdr:cNvPr id="547" name="テキスト ボックス 546"/>
        <xdr:cNvSpPr txBox="1"/>
      </xdr:nvSpPr>
      <xdr:spPr>
        <a:xfrm>
          <a:off x="15214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149730</xdr:rowOff>
    </xdr:from>
    <xdr:to>
      <xdr:col>76</xdr:col>
      <xdr:colOff>165100</xdr:colOff>
      <xdr:row>37</xdr:row>
      <xdr:rowOff>79880</xdr:rowOff>
    </xdr:to>
    <xdr:sp macro="" textlink="">
      <xdr:nvSpPr>
        <xdr:cNvPr id="548" name="楕円 547"/>
        <xdr:cNvSpPr/>
      </xdr:nvSpPr>
      <xdr:spPr>
        <a:xfrm>
          <a:off x="14541500" y="63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71007</xdr:rowOff>
    </xdr:from>
    <xdr:ext cx="534377" cy="259045"/>
    <xdr:sp macro="" textlink="">
      <xdr:nvSpPr>
        <xdr:cNvPr id="549" name="テキスト ボックス 548"/>
        <xdr:cNvSpPr txBox="1"/>
      </xdr:nvSpPr>
      <xdr:spPr>
        <a:xfrm>
          <a:off x="14325111" y="64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82728</xdr:rowOff>
    </xdr:from>
    <xdr:to>
      <xdr:col>72</xdr:col>
      <xdr:colOff>38100</xdr:colOff>
      <xdr:row>37</xdr:row>
      <xdr:rowOff>12878</xdr:rowOff>
    </xdr:to>
    <xdr:sp macro="" textlink="">
      <xdr:nvSpPr>
        <xdr:cNvPr id="550" name="楕円 549"/>
        <xdr:cNvSpPr/>
      </xdr:nvSpPr>
      <xdr:spPr>
        <a:xfrm>
          <a:off x="13652500" y="62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4005</xdr:rowOff>
    </xdr:from>
    <xdr:ext cx="534377" cy="259045"/>
    <xdr:sp macro="" textlink="">
      <xdr:nvSpPr>
        <xdr:cNvPr id="551" name="テキスト ボックス 550"/>
        <xdr:cNvSpPr txBox="1"/>
      </xdr:nvSpPr>
      <xdr:spPr>
        <a:xfrm>
          <a:off x="13436111" y="63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168270</xdr:rowOff>
    </xdr:from>
    <xdr:to>
      <xdr:col>67</xdr:col>
      <xdr:colOff>101600</xdr:colOff>
      <xdr:row>36</xdr:row>
      <xdr:rowOff>98420</xdr:rowOff>
    </xdr:to>
    <xdr:sp macro="" textlink="">
      <xdr:nvSpPr>
        <xdr:cNvPr id="552" name="楕円 551"/>
        <xdr:cNvSpPr/>
      </xdr:nvSpPr>
      <xdr:spPr>
        <a:xfrm>
          <a:off x="12763500" y="61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114947</xdr:rowOff>
    </xdr:from>
    <xdr:ext cx="534377" cy="259045"/>
    <xdr:sp macro="" textlink="">
      <xdr:nvSpPr>
        <xdr:cNvPr id="553" name="テキスト ボックス 552"/>
        <xdr:cNvSpPr txBox="1"/>
      </xdr:nvSpPr>
      <xdr:spPr>
        <a:xfrm>
          <a:off x="12547111" y="59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xdr:rowOff>
    </xdr:from>
    <xdr:to>
      <xdr:col>85</xdr:col>
      <xdr:colOff>127000</xdr:colOff>
      <xdr:row>58</xdr:row>
      <xdr:rowOff>18059</xdr:rowOff>
    </xdr:to>
    <xdr:cxnSp macro="">
      <xdr:nvCxnSpPr>
        <xdr:cNvPr id="583" name="直線コネクタ 582"/>
        <xdr:cNvCxnSpPr/>
      </xdr:nvCxnSpPr>
      <xdr:spPr>
        <a:xfrm flipV="1">
          <a:off x="15481300" y="9944214"/>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18059</xdr:rowOff>
    </xdr:from>
    <xdr:to>
      <xdr:col>81</xdr:col>
      <xdr:colOff>50800</xdr:colOff>
      <xdr:row>58</xdr:row>
      <xdr:rowOff>34989</xdr:rowOff>
    </xdr:to>
    <xdr:cxnSp macro="">
      <xdr:nvCxnSpPr>
        <xdr:cNvPr id="586" name="直線コネクタ 585"/>
        <xdr:cNvCxnSpPr/>
      </xdr:nvCxnSpPr>
      <xdr:spPr>
        <a:xfrm flipV="1">
          <a:off x="14592300" y="9962159"/>
          <a:ext cx="8890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21971</xdr:rowOff>
    </xdr:from>
    <xdr:to>
      <xdr:col>76</xdr:col>
      <xdr:colOff>114300</xdr:colOff>
      <xdr:row>58</xdr:row>
      <xdr:rowOff>34989</xdr:rowOff>
    </xdr:to>
    <xdr:cxnSp macro="">
      <xdr:nvCxnSpPr>
        <xdr:cNvPr id="589" name="直線コネクタ 588"/>
        <xdr:cNvCxnSpPr/>
      </xdr:nvCxnSpPr>
      <xdr:spPr>
        <a:xfrm>
          <a:off x="13703300" y="9280271"/>
          <a:ext cx="889000" cy="6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21971</xdr:rowOff>
    </xdr:from>
    <xdr:to>
      <xdr:col>71</xdr:col>
      <xdr:colOff>177800</xdr:colOff>
      <xdr:row>55</xdr:row>
      <xdr:rowOff>97104</xdr:rowOff>
    </xdr:to>
    <xdr:cxnSp macro="">
      <xdr:nvCxnSpPr>
        <xdr:cNvPr id="592" name="直線コネクタ 591"/>
        <xdr:cNvCxnSpPr/>
      </xdr:nvCxnSpPr>
      <xdr:spPr>
        <a:xfrm flipV="1">
          <a:off x="12814300" y="9280271"/>
          <a:ext cx="889000" cy="2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120764</xdr:rowOff>
    </xdr:from>
    <xdr:to>
      <xdr:col>85</xdr:col>
      <xdr:colOff>177800</xdr:colOff>
      <xdr:row>58</xdr:row>
      <xdr:rowOff>50914</xdr:rowOff>
    </xdr:to>
    <xdr:sp macro="" textlink="">
      <xdr:nvSpPr>
        <xdr:cNvPr id="602" name="楕円 601"/>
        <xdr:cNvSpPr/>
      </xdr:nvSpPr>
      <xdr:spPr>
        <a:xfrm>
          <a:off x="16268700" y="98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143641</xdr:rowOff>
    </xdr:from>
    <xdr:ext cx="534377" cy="259045"/>
    <xdr:sp macro="" textlink="">
      <xdr:nvSpPr>
        <xdr:cNvPr id="603" name="教育費該当値テキスト"/>
        <xdr:cNvSpPr txBox="1"/>
      </xdr:nvSpPr>
      <xdr:spPr>
        <a:xfrm>
          <a:off x="16370300" y="97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138709</xdr:rowOff>
    </xdr:from>
    <xdr:to>
      <xdr:col>81</xdr:col>
      <xdr:colOff>101600</xdr:colOff>
      <xdr:row>58</xdr:row>
      <xdr:rowOff>68859</xdr:rowOff>
    </xdr:to>
    <xdr:sp macro="" textlink="">
      <xdr:nvSpPr>
        <xdr:cNvPr id="604" name="楕円 603"/>
        <xdr:cNvSpPr/>
      </xdr:nvSpPr>
      <xdr:spPr>
        <a:xfrm>
          <a:off x="15430500" y="99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59986</xdr:rowOff>
    </xdr:from>
    <xdr:ext cx="534377" cy="259045"/>
    <xdr:sp macro="" textlink="">
      <xdr:nvSpPr>
        <xdr:cNvPr id="605" name="テキスト ボックス 604"/>
        <xdr:cNvSpPr txBox="1"/>
      </xdr:nvSpPr>
      <xdr:spPr>
        <a:xfrm>
          <a:off x="15214111" y="100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155639</xdr:rowOff>
    </xdr:from>
    <xdr:to>
      <xdr:col>76</xdr:col>
      <xdr:colOff>165100</xdr:colOff>
      <xdr:row>58</xdr:row>
      <xdr:rowOff>85789</xdr:rowOff>
    </xdr:to>
    <xdr:sp macro="" textlink="">
      <xdr:nvSpPr>
        <xdr:cNvPr id="606" name="楕円 605"/>
        <xdr:cNvSpPr/>
      </xdr:nvSpPr>
      <xdr:spPr>
        <a:xfrm>
          <a:off x="14541500" y="99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76916</xdr:rowOff>
    </xdr:from>
    <xdr:ext cx="534377" cy="259045"/>
    <xdr:sp macro="" textlink="">
      <xdr:nvSpPr>
        <xdr:cNvPr id="607" name="テキスト ボックス 606"/>
        <xdr:cNvSpPr txBox="1"/>
      </xdr:nvSpPr>
      <xdr:spPr>
        <a:xfrm>
          <a:off x="14325111" y="100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142621</xdr:rowOff>
    </xdr:from>
    <xdr:to>
      <xdr:col>72</xdr:col>
      <xdr:colOff>38100</xdr:colOff>
      <xdr:row>54</xdr:row>
      <xdr:rowOff>72771</xdr:rowOff>
    </xdr:to>
    <xdr:sp macro="" textlink="">
      <xdr:nvSpPr>
        <xdr:cNvPr id="608" name="楕円 607"/>
        <xdr:cNvSpPr/>
      </xdr:nvSpPr>
      <xdr:spPr>
        <a:xfrm>
          <a:off x="13652500" y="92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89298</xdr:rowOff>
    </xdr:from>
    <xdr:ext cx="534377" cy="259045"/>
    <xdr:sp macro="" textlink="">
      <xdr:nvSpPr>
        <xdr:cNvPr id="609" name="テキスト ボックス 608"/>
        <xdr:cNvSpPr txBox="1"/>
      </xdr:nvSpPr>
      <xdr:spPr>
        <a:xfrm>
          <a:off x="13436111" y="90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46304</xdr:rowOff>
    </xdr:from>
    <xdr:to>
      <xdr:col>67</xdr:col>
      <xdr:colOff>101600</xdr:colOff>
      <xdr:row>55</xdr:row>
      <xdr:rowOff>147904</xdr:rowOff>
    </xdr:to>
    <xdr:sp macro="" textlink="">
      <xdr:nvSpPr>
        <xdr:cNvPr id="610" name="楕円 609"/>
        <xdr:cNvSpPr/>
      </xdr:nvSpPr>
      <xdr:spPr>
        <a:xfrm>
          <a:off x="12763500" y="94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164431</xdr:rowOff>
    </xdr:from>
    <xdr:ext cx="534377" cy="259045"/>
    <xdr:sp macro="" textlink="">
      <xdr:nvSpPr>
        <xdr:cNvPr id="611" name="テキスト ボックス 610"/>
        <xdr:cNvSpPr txBox="1"/>
      </xdr:nvSpPr>
      <xdr:spPr>
        <a:xfrm>
          <a:off x="12547111" y="92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31164</xdr:rowOff>
    </xdr:from>
    <xdr:to>
      <xdr:col>85</xdr:col>
      <xdr:colOff>127000</xdr:colOff>
      <xdr:row>79</xdr:row>
      <xdr:rowOff>39860</xdr:rowOff>
    </xdr:to>
    <xdr:cxnSp macro="">
      <xdr:nvCxnSpPr>
        <xdr:cNvPr id="640" name="直線コネクタ 639"/>
        <xdr:cNvCxnSpPr/>
      </xdr:nvCxnSpPr>
      <xdr:spPr>
        <a:xfrm flipV="1">
          <a:off x="15481300" y="13575714"/>
          <a:ext cx="8382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39860</xdr:rowOff>
    </xdr:from>
    <xdr:to>
      <xdr:col>81</xdr:col>
      <xdr:colOff>50800</xdr:colOff>
      <xdr:row>79</xdr:row>
      <xdr:rowOff>43493</xdr:rowOff>
    </xdr:to>
    <xdr:cxnSp macro="">
      <xdr:nvCxnSpPr>
        <xdr:cNvPr id="643" name="直線コネクタ 642"/>
        <xdr:cNvCxnSpPr/>
      </xdr:nvCxnSpPr>
      <xdr:spPr>
        <a:xfrm flipV="1">
          <a:off x="14592300" y="13584410"/>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41752</xdr:rowOff>
    </xdr:from>
    <xdr:to>
      <xdr:col>76</xdr:col>
      <xdr:colOff>114300</xdr:colOff>
      <xdr:row>79</xdr:row>
      <xdr:rowOff>43493</xdr:rowOff>
    </xdr:to>
    <xdr:cxnSp macro="">
      <xdr:nvCxnSpPr>
        <xdr:cNvPr id="646" name="直線コネクタ 645"/>
        <xdr:cNvCxnSpPr/>
      </xdr:nvCxnSpPr>
      <xdr:spPr>
        <a:xfrm>
          <a:off x="13703300" y="13586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41752</xdr:rowOff>
    </xdr:from>
    <xdr:to>
      <xdr:col>71</xdr:col>
      <xdr:colOff>177800</xdr:colOff>
      <xdr:row>79</xdr:row>
      <xdr:rowOff>42880</xdr:rowOff>
    </xdr:to>
    <xdr:cxnSp macro="">
      <xdr:nvCxnSpPr>
        <xdr:cNvPr id="649" name="直線コネクタ 648"/>
        <xdr:cNvCxnSpPr/>
      </xdr:nvCxnSpPr>
      <xdr:spPr>
        <a:xfrm flipV="1">
          <a:off x="12814300" y="1358630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151814</xdr:rowOff>
    </xdr:from>
    <xdr:to>
      <xdr:col>85</xdr:col>
      <xdr:colOff>177800</xdr:colOff>
      <xdr:row>79</xdr:row>
      <xdr:rowOff>81964</xdr:rowOff>
    </xdr:to>
    <xdr:sp macro="" textlink="">
      <xdr:nvSpPr>
        <xdr:cNvPr id="659" name="楕円 658"/>
        <xdr:cNvSpPr/>
      </xdr:nvSpPr>
      <xdr:spPr>
        <a:xfrm>
          <a:off x="162687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111191</xdr:rowOff>
    </xdr:from>
    <xdr:ext cx="469744" cy="259045"/>
    <xdr:sp macro="" textlink="">
      <xdr:nvSpPr>
        <xdr:cNvPr id="660" name="災害復旧費該当値テキスト"/>
        <xdr:cNvSpPr txBox="1"/>
      </xdr:nvSpPr>
      <xdr:spPr>
        <a:xfrm>
          <a:off x="16370300" y="133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160510</xdr:rowOff>
    </xdr:from>
    <xdr:to>
      <xdr:col>81</xdr:col>
      <xdr:colOff>101600</xdr:colOff>
      <xdr:row>79</xdr:row>
      <xdr:rowOff>90660</xdr:rowOff>
    </xdr:to>
    <xdr:sp macro="" textlink="">
      <xdr:nvSpPr>
        <xdr:cNvPr id="661" name="楕円 660"/>
        <xdr:cNvSpPr/>
      </xdr:nvSpPr>
      <xdr:spPr>
        <a:xfrm>
          <a:off x="15430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107187</xdr:rowOff>
    </xdr:from>
    <xdr:ext cx="469744" cy="259045"/>
    <xdr:sp macro="" textlink="">
      <xdr:nvSpPr>
        <xdr:cNvPr id="662" name="テキスト ボックス 661"/>
        <xdr:cNvSpPr txBox="1"/>
      </xdr:nvSpPr>
      <xdr:spPr>
        <a:xfrm>
          <a:off x="15246428" y="133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164143</xdr:rowOff>
    </xdr:from>
    <xdr:to>
      <xdr:col>76</xdr:col>
      <xdr:colOff>165100</xdr:colOff>
      <xdr:row>79</xdr:row>
      <xdr:rowOff>94293</xdr:rowOff>
    </xdr:to>
    <xdr:sp macro="" textlink="">
      <xdr:nvSpPr>
        <xdr:cNvPr id="663" name="楕円 662"/>
        <xdr:cNvSpPr/>
      </xdr:nvSpPr>
      <xdr:spPr>
        <a:xfrm>
          <a:off x="14541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85420</xdr:rowOff>
    </xdr:from>
    <xdr:ext cx="378565" cy="259045"/>
    <xdr:sp macro="" textlink="">
      <xdr:nvSpPr>
        <xdr:cNvPr id="664" name="テキスト ボックス 663"/>
        <xdr:cNvSpPr txBox="1"/>
      </xdr:nvSpPr>
      <xdr:spPr>
        <a:xfrm>
          <a:off x="14403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162402</xdr:rowOff>
    </xdr:from>
    <xdr:to>
      <xdr:col>72</xdr:col>
      <xdr:colOff>38100</xdr:colOff>
      <xdr:row>79</xdr:row>
      <xdr:rowOff>92552</xdr:rowOff>
    </xdr:to>
    <xdr:sp macro="" textlink="">
      <xdr:nvSpPr>
        <xdr:cNvPr id="665" name="楕円 664"/>
        <xdr:cNvSpPr/>
      </xdr:nvSpPr>
      <xdr:spPr>
        <a:xfrm>
          <a:off x="13652500" y="13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83679</xdr:rowOff>
    </xdr:from>
    <xdr:ext cx="378565" cy="259045"/>
    <xdr:sp macro="" textlink="">
      <xdr:nvSpPr>
        <xdr:cNvPr id="666" name="テキスト ボックス 665"/>
        <xdr:cNvSpPr txBox="1"/>
      </xdr:nvSpPr>
      <xdr:spPr>
        <a:xfrm>
          <a:off x="13514017" y="1362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163530</xdr:rowOff>
    </xdr:from>
    <xdr:to>
      <xdr:col>67</xdr:col>
      <xdr:colOff>101600</xdr:colOff>
      <xdr:row>79</xdr:row>
      <xdr:rowOff>93680</xdr:rowOff>
    </xdr:to>
    <xdr:sp macro="" textlink="">
      <xdr:nvSpPr>
        <xdr:cNvPr id="667" name="楕円 666"/>
        <xdr:cNvSpPr/>
      </xdr:nvSpPr>
      <xdr:spPr>
        <a:xfrm>
          <a:off x="12763500" y="135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84807</xdr:rowOff>
    </xdr:from>
    <xdr:ext cx="378565" cy="259045"/>
    <xdr:sp macro="" textlink="">
      <xdr:nvSpPr>
        <xdr:cNvPr id="668" name="テキスト ボックス 667"/>
        <xdr:cNvSpPr txBox="1"/>
      </xdr:nvSpPr>
      <xdr:spPr>
        <a:xfrm>
          <a:off x="12625017" y="13629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152464</xdr:rowOff>
    </xdr:from>
    <xdr:to>
      <xdr:col>85</xdr:col>
      <xdr:colOff>127000</xdr:colOff>
      <xdr:row>97</xdr:row>
      <xdr:rowOff>169532</xdr:rowOff>
    </xdr:to>
    <xdr:cxnSp macro="">
      <xdr:nvCxnSpPr>
        <xdr:cNvPr id="697" name="直線コネクタ 696"/>
        <xdr:cNvCxnSpPr/>
      </xdr:nvCxnSpPr>
      <xdr:spPr>
        <a:xfrm>
          <a:off x="15481300" y="16783114"/>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135852</xdr:rowOff>
    </xdr:from>
    <xdr:to>
      <xdr:col>81</xdr:col>
      <xdr:colOff>50800</xdr:colOff>
      <xdr:row>97</xdr:row>
      <xdr:rowOff>152464</xdr:rowOff>
    </xdr:to>
    <xdr:cxnSp macro="">
      <xdr:nvCxnSpPr>
        <xdr:cNvPr id="700" name="直線コネクタ 699"/>
        <xdr:cNvCxnSpPr/>
      </xdr:nvCxnSpPr>
      <xdr:spPr>
        <a:xfrm>
          <a:off x="14592300" y="16766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135852</xdr:rowOff>
    </xdr:from>
    <xdr:to>
      <xdr:col>76</xdr:col>
      <xdr:colOff>114300</xdr:colOff>
      <xdr:row>97</xdr:row>
      <xdr:rowOff>150991</xdr:rowOff>
    </xdr:to>
    <xdr:cxnSp macro="">
      <xdr:nvCxnSpPr>
        <xdr:cNvPr id="703" name="直線コネクタ 702"/>
        <xdr:cNvCxnSpPr/>
      </xdr:nvCxnSpPr>
      <xdr:spPr>
        <a:xfrm flipV="1">
          <a:off x="13703300" y="16766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150991</xdr:rowOff>
    </xdr:from>
    <xdr:to>
      <xdr:col>71</xdr:col>
      <xdr:colOff>177800</xdr:colOff>
      <xdr:row>97</xdr:row>
      <xdr:rowOff>153442</xdr:rowOff>
    </xdr:to>
    <xdr:cxnSp macro="">
      <xdr:nvCxnSpPr>
        <xdr:cNvPr id="706" name="直線コネクタ 705"/>
        <xdr:cNvCxnSpPr/>
      </xdr:nvCxnSpPr>
      <xdr:spPr>
        <a:xfrm flipV="1">
          <a:off x="12814300" y="1678164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118732</xdr:rowOff>
    </xdr:from>
    <xdr:to>
      <xdr:col>85</xdr:col>
      <xdr:colOff>177800</xdr:colOff>
      <xdr:row>98</xdr:row>
      <xdr:rowOff>48882</xdr:rowOff>
    </xdr:to>
    <xdr:sp macro="" textlink="">
      <xdr:nvSpPr>
        <xdr:cNvPr id="716" name="楕円 715"/>
        <xdr:cNvSpPr/>
      </xdr:nvSpPr>
      <xdr:spPr>
        <a:xfrm>
          <a:off x="16268700" y="167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33659</xdr:rowOff>
    </xdr:from>
    <xdr:ext cx="534377" cy="259045"/>
    <xdr:sp macro="" textlink="">
      <xdr:nvSpPr>
        <xdr:cNvPr id="717" name="公債費該当値テキスト"/>
        <xdr:cNvSpPr txBox="1"/>
      </xdr:nvSpPr>
      <xdr:spPr>
        <a:xfrm>
          <a:off x="16370300" y="166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101664</xdr:rowOff>
    </xdr:from>
    <xdr:to>
      <xdr:col>81</xdr:col>
      <xdr:colOff>101600</xdr:colOff>
      <xdr:row>98</xdr:row>
      <xdr:rowOff>31814</xdr:rowOff>
    </xdr:to>
    <xdr:sp macro="" textlink="">
      <xdr:nvSpPr>
        <xdr:cNvPr id="718" name="楕円 717"/>
        <xdr:cNvSpPr/>
      </xdr:nvSpPr>
      <xdr:spPr>
        <a:xfrm>
          <a:off x="15430500" y="167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22941</xdr:rowOff>
    </xdr:from>
    <xdr:ext cx="534377" cy="259045"/>
    <xdr:sp macro="" textlink="">
      <xdr:nvSpPr>
        <xdr:cNvPr id="719" name="テキスト ボックス 718"/>
        <xdr:cNvSpPr txBox="1"/>
      </xdr:nvSpPr>
      <xdr:spPr>
        <a:xfrm>
          <a:off x="15214111" y="16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85052</xdr:rowOff>
    </xdr:from>
    <xdr:to>
      <xdr:col>76</xdr:col>
      <xdr:colOff>165100</xdr:colOff>
      <xdr:row>98</xdr:row>
      <xdr:rowOff>15202</xdr:rowOff>
    </xdr:to>
    <xdr:sp macro="" textlink="">
      <xdr:nvSpPr>
        <xdr:cNvPr id="720" name="楕円 719"/>
        <xdr:cNvSpPr/>
      </xdr:nvSpPr>
      <xdr:spPr>
        <a:xfrm>
          <a:off x="14541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6329</xdr:rowOff>
    </xdr:from>
    <xdr:ext cx="534377" cy="259045"/>
    <xdr:sp macro="" textlink="">
      <xdr:nvSpPr>
        <xdr:cNvPr id="721" name="テキスト ボックス 720"/>
        <xdr:cNvSpPr txBox="1"/>
      </xdr:nvSpPr>
      <xdr:spPr>
        <a:xfrm>
          <a:off x="14325111" y="168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100191</xdr:rowOff>
    </xdr:from>
    <xdr:to>
      <xdr:col>72</xdr:col>
      <xdr:colOff>38100</xdr:colOff>
      <xdr:row>98</xdr:row>
      <xdr:rowOff>30341</xdr:rowOff>
    </xdr:to>
    <xdr:sp macro="" textlink="">
      <xdr:nvSpPr>
        <xdr:cNvPr id="722" name="楕円 721"/>
        <xdr:cNvSpPr/>
      </xdr:nvSpPr>
      <xdr:spPr>
        <a:xfrm>
          <a:off x="13652500" y="167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21468</xdr:rowOff>
    </xdr:from>
    <xdr:ext cx="534377" cy="259045"/>
    <xdr:sp macro="" textlink="">
      <xdr:nvSpPr>
        <xdr:cNvPr id="723" name="テキスト ボックス 722"/>
        <xdr:cNvSpPr txBox="1"/>
      </xdr:nvSpPr>
      <xdr:spPr>
        <a:xfrm>
          <a:off x="13436111" y="168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102642</xdr:rowOff>
    </xdr:from>
    <xdr:to>
      <xdr:col>67</xdr:col>
      <xdr:colOff>101600</xdr:colOff>
      <xdr:row>98</xdr:row>
      <xdr:rowOff>32792</xdr:rowOff>
    </xdr:to>
    <xdr:sp macro="" textlink="">
      <xdr:nvSpPr>
        <xdr:cNvPr id="724" name="楕円 723"/>
        <xdr:cNvSpPr/>
      </xdr:nvSpPr>
      <xdr:spPr>
        <a:xfrm>
          <a:off x="12763500" y="167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23919</xdr:rowOff>
    </xdr:from>
    <xdr:ext cx="534377" cy="259045"/>
    <xdr:sp macro="" textlink="">
      <xdr:nvSpPr>
        <xdr:cNvPr id="725" name="テキスト ボックス 724"/>
        <xdr:cNvSpPr txBox="1"/>
      </xdr:nvSpPr>
      <xdr:spPr>
        <a:xfrm>
          <a:off x="12547111" y="16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141,237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円となっている。これについては、保育所を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園すべて直営により運営していることに起因している。今後の施設運営については、民間の保育所の導入も含め効率的で効果的な運営方法を検討し、可能なものは指定管理者制度の導入などを実施し、コストの縮減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28,178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昨年まで将来の公共施設の更新費用を見据え、特定目的基金を積み立てていたため減少していたが、</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今年度は、債券の運用収入があったことや、歳計剰余積立を行ったため増加している。</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今後も基金の適正管理に努める。</a:t>
          </a:r>
          <a:endPar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標準財政規模比</a:t>
          </a:r>
          <a:r>
            <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％台となっており、高い水準で推移している。出来る限り確実な需要予測、歳入見込</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を行うことで、適正な比率となるよう努めていく。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財政調整基金への歳計剰余金積立を行っていることから、実質単年度収支については低い数値となって</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今後公共施設等の更新費用の増大が予想されており、公共施設等長寿命化</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を活用しながらの財政運営</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となる。このことから、</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公共施設等総合管理計画及び個別計画に基づき統廃合や長寿命化も含め、適切な</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管理の元、</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持続可能な行財政運営に努めていく。</a:t>
          </a:r>
          <a:endPar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一般会計及びすべての特別会計で赤字が生じていない。</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各会計で適正な財政運営、企業経営を行い、財政の健全化に努めていく。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介護老人保健施設事業会計においては、経営状況が厳しくなっているため、</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民間との連携を視野に経営改善に努める。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9800527</v>
      </c>
      <c r="BO4" s="392"/>
      <c r="BP4" s="392"/>
      <c r="BQ4" s="392"/>
      <c r="BR4" s="392"/>
      <c r="BS4" s="392"/>
      <c r="BT4" s="392"/>
      <c r="BU4" s="393"/>
      <c r="BV4" s="391">
        <v>10464656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9.3000000000000007</v>
      </c>
      <c r="CU4" s="398"/>
      <c r="CV4" s="398"/>
      <c r="CW4" s="398"/>
      <c r="CX4" s="398"/>
      <c r="CY4" s="398"/>
      <c r="CZ4" s="398"/>
      <c r="DA4" s="399"/>
      <c r="DB4" s="397">
        <v>12.1</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9067426</v>
      </c>
      <c r="BO5" s="429"/>
      <c r="BP5" s="429"/>
      <c r="BQ5" s="429"/>
      <c r="BR5" s="429"/>
      <c r="BS5" s="429"/>
      <c r="BT5" s="429"/>
      <c r="BU5" s="430"/>
      <c r="BV5" s="428">
        <v>9568339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85.8</v>
      </c>
      <c r="CU5" s="426"/>
      <c r="CV5" s="426"/>
      <c r="CW5" s="426"/>
      <c r="CX5" s="426"/>
      <c r="CY5" s="426"/>
      <c r="CZ5" s="426"/>
      <c r="DA5" s="427"/>
      <c r="DB5" s="425">
        <v>84.8</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733101</v>
      </c>
      <c r="BO6" s="429"/>
      <c r="BP6" s="429"/>
      <c r="BQ6" s="429"/>
      <c r="BR6" s="429"/>
      <c r="BS6" s="429"/>
      <c r="BT6" s="429"/>
      <c r="BU6" s="430"/>
      <c r="BV6" s="428">
        <v>896317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85.8</v>
      </c>
      <c r="CU6" s="466"/>
      <c r="CV6" s="466"/>
      <c r="CW6" s="466"/>
      <c r="CX6" s="466"/>
      <c r="CY6" s="466"/>
      <c r="CZ6" s="466"/>
      <c r="DA6" s="467"/>
      <c r="DB6" s="465">
        <v>84.8</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114754</v>
      </c>
      <c r="BO7" s="429"/>
      <c r="BP7" s="429"/>
      <c r="BQ7" s="429"/>
      <c r="BR7" s="429"/>
      <c r="BS7" s="429"/>
      <c r="BT7" s="429"/>
      <c r="BU7" s="430"/>
      <c r="BV7" s="428">
        <v>91276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6672830</v>
      </c>
      <c r="CU7" s="429"/>
      <c r="CV7" s="429"/>
      <c r="CW7" s="429"/>
      <c r="CX7" s="429"/>
      <c r="CY7" s="429"/>
      <c r="CZ7" s="429"/>
      <c r="DA7" s="430"/>
      <c r="DB7" s="428">
        <v>6665583</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618347</v>
      </c>
      <c r="BO8" s="429"/>
      <c r="BP8" s="429"/>
      <c r="BQ8" s="429"/>
      <c r="BR8" s="429"/>
      <c r="BS8" s="429"/>
      <c r="BT8" s="429"/>
      <c r="BU8" s="430"/>
      <c r="BV8" s="428">
        <v>805041</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0.54</v>
      </c>
      <c r="CU8" s="469"/>
      <c r="CV8" s="469"/>
      <c r="CW8" s="469"/>
      <c r="CX8" s="469"/>
      <c r="CY8" s="469"/>
      <c r="CZ8" s="469"/>
      <c r="DA8" s="470"/>
      <c r="DB8" s="468">
        <v>0.54</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23610</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-186694</v>
      </c>
      <c r="BO9" s="429"/>
      <c r="BP9" s="429"/>
      <c r="BQ9" s="429"/>
      <c r="BR9" s="429"/>
      <c r="BS9" s="429"/>
      <c r="BT9" s="429"/>
      <c r="BU9" s="430"/>
      <c r="BV9" s="428">
        <v>-5002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5.5</v>
      </c>
      <c r="CU9" s="426"/>
      <c r="CV9" s="426"/>
      <c r="CW9" s="426"/>
      <c r="CX9" s="426"/>
      <c r="CY9" s="426"/>
      <c r="CZ9" s="426"/>
      <c r="DA9" s="427"/>
      <c r="DB9" s="425">
        <v>5.4</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24625</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115500</v>
      </c>
      <c r="BO10" s="429"/>
      <c r="BP10" s="429"/>
      <c r="BQ10" s="429"/>
      <c r="BR10" s="429"/>
      <c r="BS10" s="429"/>
      <c r="BT10" s="429"/>
      <c r="BU10" s="430"/>
      <c r="BV10" s="428">
        <v>27500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2">
      <c r="A12" s="186"/>
      <c r="B12" s="488" t="s">
        <v>129</v>
      </c>
      <c r="C12" s="489"/>
      <c r="D12" s="489"/>
      <c r="E12" s="489"/>
      <c r="F12" s="489"/>
      <c r="G12" s="489"/>
      <c r="H12" s="489"/>
      <c r="I12" s="489"/>
      <c r="J12" s="489"/>
      <c r="K12" s="490"/>
      <c r="L12" s="497" t="s">
        <v>130</v>
      </c>
      <c r="M12" s="498"/>
      <c r="N12" s="498"/>
      <c r="O12" s="498"/>
      <c r="P12" s="498"/>
      <c r="Q12" s="499"/>
      <c r="R12" s="500">
        <v>24255</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109</v>
      </c>
      <c r="AV12" s="461"/>
      <c r="AW12" s="461"/>
      <c r="AX12" s="461"/>
      <c r="AY12" s="462" t="s">
        <v>134</v>
      </c>
      <c r="AZ12" s="463"/>
      <c r="BA12" s="463"/>
      <c r="BB12" s="463"/>
      <c r="BC12" s="463"/>
      <c r="BD12" s="463"/>
      <c r="BE12" s="463"/>
      <c r="BF12" s="463"/>
      <c r="BG12" s="463"/>
      <c r="BH12" s="463"/>
      <c r="BI12" s="463"/>
      <c r="BJ12" s="463"/>
      <c r="BK12" s="463"/>
      <c r="BL12" s="463"/>
      <c r="BM12" s="464"/>
      <c r="BN12" s="428">
        <v>300000</v>
      </c>
      <c r="BO12" s="429"/>
      <c r="BP12" s="429"/>
      <c r="BQ12" s="429"/>
      <c r="BR12" s="429"/>
      <c r="BS12" s="429"/>
      <c r="BT12" s="429"/>
      <c r="BU12" s="430"/>
      <c r="BV12" s="428">
        <v>996299</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23942</v>
      </c>
      <c r="S13" s="510"/>
      <c r="T13" s="510"/>
      <c r="U13" s="510"/>
      <c r="V13" s="511"/>
      <c r="W13" s="444" t="s">
        <v>138</v>
      </c>
      <c r="X13" s="445"/>
      <c r="Y13" s="445"/>
      <c r="Z13" s="445"/>
      <c r="AA13" s="445"/>
      <c r="AB13" s="435"/>
      <c r="AC13" s="479">
        <v>1117</v>
      </c>
      <c r="AD13" s="480"/>
      <c r="AE13" s="480"/>
      <c r="AF13" s="480"/>
      <c r="AG13" s="519"/>
      <c r="AH13" s="479">
        <v>1222</v>
      </c>
      <c r="AI13" s="480"/>
      <c r="AJ13" s="480"/>
      <c r="AK13" s="480"/>
      <c r="AL13" s="481"/>
      <c r="AM13" s="457" t="s">
        <v>139</v>
      </c>
      <c r="AN13" s="458"/>
      <c r="AO13" s="458"/>
      <c r="AP13" s="458"/>
      <c r="AQ13" s="458"/>
      <c r="AR13" s="458"/>
      <c r="AS13" s="458"/>
      <c r="AT13" s="459"/>
      <c r="AU13" s="460" t="s">
        <v>109</v>
      </c>
      <c r="AV13" s="461"/>
      <c r="AW13" s="461"/>
      <c r="AX13" s="461"/>
      <c r="AY13" s="462" t="s">
        <v>140</v>
      </c>
      <c r="AZ13" s="463"/>
      <c r="BA13" s="463"/>
      <c r="BB13" s="463"/>
      <c r="BC13" s="463"/>
      <c r="BD13" s="463"/>
      <c r="BE13" s="463"/>
      <c r="BF13" s="463"/>
      <c r="BG13" s="463"/>
      <c r="BH13" s="463"/>
      <c r="BI13" s="463"/>
      <c r="BJ13" s="463"/>
      <c r="BK13" s="463"/>
      <c r="BL13" s="463"/>
      <c r="BM13" s="464"/>
      <c r="BN13" s="428">
        <v>-371194</v>
      </c>
      <c r="BO13" s="429"/>
      <c r="BP13" s="429"/>
      <c r="BQ13" s="429"/>
      <c r="BR13" s="429"/>
      <c r="BS13" s="429"/>
      <c r="BT13" s="429"/>
      <c r="BU13" s="430"/>
      <c r="BV13" s="428">
        <v>-973801</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-1.5</v>
      </c>
      <c r="CU13" s="426"/>
      <c r="CV13" s="426"/>
      <c r="CW13" s="426"/>
      <c r="CX13" s="426"/>
      <c r="CY13" s="426"/>
      <c r="CZ13" s="426"/>
      <c r="DA13" s="427"/>
      <c r="DB13" s="425">
        <v>-1</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142</v>
      </c>
      <c r="M14" s="507"/>
      <c r="N14" s="507"/>
      <c r="O14" s="507"/>
      <c r="P14" s="507"/>
      <c r="Q14" s="508"/>
      <c r="R14" s="509">
        <v>24456</v>
      </c>
      <c r="S14" s="510"/>
      <c r="T14" s="510"/>
      <c r="U14" s="510"/>
      <c r="V14" s="511"/>
      <c r="W14" s="418"/>
      <c r="X14" s="419"/>
      <c r="Y14" s="419"/>
      <c r="Z14" s="419"/>
      <c r="AA14" s="419"/>
      <c r="AB14" s="408"/>
      <c r="AC14" s="512">
        <v>10.1</v>
      </c>
      <c r="AD14" s="513"/>
      <c r="AE14" s="513"/>
      <c r="AF14" s="513"/>
      <c r="AG14" s="514"/>
      <c r="AH14" s="512">
        <v>10.5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137</v>
      </c>
      <c r="N15" s="517"/>
      <c r="O15" s="517"/>
      <c r="P15" s="517"/>
      <c r="Q15" s="518"/>
      <c r="R15" s="509">
        <v>24203</v>
      </c>
      <c r="S15" s="510"/>
      <c r="T15" s="510"/>
      <c r="U15" s="510"/>
      <c r="V15" s="511"/>
      <c r="W15" s="444" t="s">
        <v>144</v>
      </c>
      <c r="X15" s="445"/>
      <c r="Y15" s="445"/>
      <c r="Z15" s="445"/>
      <c r="AA15" s="445"/>
      <c r="AB15" s="435"/>
      <c r="AC15" s="479">
        <v>2686</v>
      </c>
      <c r="AD15" s="480"/>
      <c r="AE15" s="480"/>
      <c r="AF15" s="480"/>
      <c r="AG15" s="519"/>
      <c r="AH15" s="479">
        <v>2773</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2928579</v>
      </c>
      <c r="BO15" s="392"/>
      <c r="BP15" s="392"/>
      <c r="BQ15" s="392"/>
      <c r="BR15" s="392"/>
      <c r="BS15" s="392"/>
      <c r="BT15" s="392"/>
      <c r="BU15" s="393"/>
      <c r="BV15" s="391">
        <v>2887190</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24.3</v>
      </c>
      <c r="AD16" s="513"/>
      <c r="AE16" s="513"/>
      <c r="AF16" s="513"/>
      <c r="AG16" s="514"/>
      <c r="AH16" s="512">
        <v>23.9</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5374748</v>
      </c>
      <c r="BO16" s="429"/>
      <c r="BP16" s="429"/>
      <c r="BQ16" s="429"/>
      <c r="BR16" s="429"/>
      <c r="BS16" s="429"/>
      <c r="BT16" s="429"/>
      <c r="BU16" s="430"/>
      <c r="BV16" s="428">
        <v>5297767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7256</v>
      </c>
      <c r="AD17" s="480"/>
      <c r="AE17" s="480"/>
      <c r="AF17" s="480"/>
      <c r="AG17" s="519"/>
      <c r="AH17" s="479">
        <v>7615</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3711129</v>
      </c>
      <c r="BO17" s="429"/>
      <c r="BP17" s="429"/>
      <c r="BQ17" s="429"/>
      <c r="BR17" s="429"/>
      <c r="BS17" s="429"/>
      <c r="BT17" s="429"/>
      <c r="BU17" s="430"/>
      <c r="BV17" s="428">
        <v>3659866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154</v>
      </c>
      <c r="C18" s="471"/>
      <c r="D18" s="471"/>
      <c r="E18" s="540"/>
      <c r="F18" s="540"/>
      <c r="G18" s="540"/>
      <c r="H18" s="540"/>
      <c r="I18" s="540"/>
      <c r="J18" s="540"/>
      <c r="K18" s="540"/>
      <c r="L18" s="541">
        <v>109.75</v>
      </c>
      <c r="M18" s="541"/>
      <c r="N18" s="541"/>
      <c r="O18" s="541"/>
      <c r="P18" s="541"/>
      <c r="Q18" s="541"/>
      <c r="R18" s="542"/>
      <c r="S18" s="542"/>
      <c r="T18" s="542"/>
      <c r="U18" s="542"/>
      <c r="V18" s="543"/>
      <c r="W18" s="446"/>
      <c r="X18" s="447"/>
      <c r="Y18" s="447"/>
      <c r="Z18" s="447"/>
      <c r="AA18" s="447"/>
      <c r="AB18" s="438"/>
      <c r="AC18" s="544">
        <v>65.599999999999994</v>
      </c>
      <c r="AD18" s="545"/>
      <c r="AE18" s="545"/>
      <c r="AF18" s="545"/>
      <c r="AG18" s="546"/>
      <c r="AH18" s="544">
        <v>65.599999999999994</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5364625</v>
      </c>
      <c r="BO18" s="429"/>
      <c r="BP18" s="429"/>
      <c r="BQ18" s="429"/>
      <c r="BR18" s="429"/>
      <c r="BS18" s="429"/>
      <c r="BT18" s="429"/>
      <c r="BU18" s="430"/>
      <c r="BV18" s="428">
        <v>5412794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156</v>
      </c>
      <c r="C19" s="471"/>
      <c r="D19" s="471"/>
      <c r="E19" s="540"/>
      <c r="F19" s="540"/>
      <c r="G19" s="540"/>
      <c r="H19" s="540"/>
      <c r="I19" s="540"/>
      <c r="J19" s="540"/>
      <c r="K19" s="540"/>
      <c r="L19" s="548">
        <v>215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7129081</v>
      </c>
      <c r="BO19" s="429"/>
      <c r="BP19" s="429"/>
      <c r="BQ19" s="429"/>
      <c r="BR19" s="429"/>
      <c r="BS19" s="429"/>
      <c r="BT19" s="429"/>
      <c r="BU19" s="430"/>
      <c r="BV19" s="428">
        <v>7969302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158</v>
      </c>
      <c r="C20" s="471"/>
      <c r="D20" s="471"/>
      <c r="E20" s="540"/>
      <c r="F20" s="540"/>
      <c r="G20" s="540"/>
      <c r="H20" s="540"/>
      <c r="I20" s="540"/>
      <c r="J20" s="540"/>
      <c r="K20" s="540"/>
      <c r="L20" s="548">
        <v>8548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3467487</v>
      </c>
      <c r="BO23" s="429"/>
      <c r="BP23" s="429"/>
      <c r="BQ23" s="429"/>
      <c r="BR23" s="429"/>
      <c r="BS23" s="429"/>
      <c r="BT23" s="429"/>
      <c r="BU23" s="430"/>
      <c r="BV23" s="428">
        <v>3507722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167</v>
      </c>
      <c r="F24" s="458"/>
      <c r="G24" s="458"/>
      <c r="H24" s="458"/>
      <c r="I24" s="458"/>
      <c r="J24" s="458"/>
      <c r="K24" s="459"/>
      <c r="L24" s="479">
        <v>1</v>
      </c>
      <c r="M24" s="480"/>
      <c r="N24" s="480"/>
      <c r="O24" s="480"/>
      <c r="P24" s="519"/>
      <c r="Q24" s="479">
        <v>8090</v>
      </c>
      <c r="R24" s="480"/>
      <c r="S24" s="480"/>
      <c r="T24" s="480"/>
      <c r="U24" s="480"/>
      <c r="V24" s="519"/>
      <c r="W24" s="578"/>
      <c r="X24" s="566"/>
      <c r="Y24" s="567"/>
      <c r="Z24" s="478" t="s">
        <v>168</v>
      </c>
      <c r="AA24" s="458"/>
      <c r="AB24" s="458"/>
      <c r="AC24" s="458"/>
      <c r="AD24" s="458"/>
      <c r="AE24" s="458"/>
      <c r="AF24" s="458"/>
      <c r="AG24" s="459"/>
      <c r="AH24" s="479">
        <v>146</v>
      </c>
      <c r="AI24" s="480"/>
      <c r="AJ24" s="480"/>
      <c r="AK24" s="480"/>
      <c r="AL24" s="519"/>
      <c r="AM24" s="479">
        <v>448804</v>
      </c>
      <c r="AN24" s="480"/>
      <c r="AO24" s="480"/>
      <c r="AP24" s="480"/>
      <c r="AQ24" s="480"/>
      <c r="AR24" s="519"/>
      <c r="AS24" s="479">
        <v>3074</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2182961</v>
      </c>
      <c r="BO24" s="429"/>
      <c r="BP24" s="429"/>
      <c r="BQ24" s="429"/>
      <c r="BR24" s="429"/>
      <c r="BS24" s="429"/>
      <c r="BT24" s="429"/>
      <c r="BU24" s="430"/>
      <c r="BV24" s="428">
        <v>2044586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170</v>
      </c>
      <c r="F25" s="458"/>
      <c r="G25" s="458"/>
      <c r="H25" s="458"/>
      <c r="I25" s="458"/>
      <c r="J25" s="458"/>
      <c r="K25" s="459"/>
      <c r="L25" s="479">
        <v>1</v>
      </c>
      <c r="M25" s="480"/>
      <c r="N25" s="480"/>
      <c r="O25" s="480"/>
      <c r="P25" s="519"/>
      <c r="Q25" s="479">
        <v>5900</v>
      </c>
      <c r="R25" s="480"/>
      <c r="S25" s="480"/>
      <c r="T25" s="480"/>
      <c r="U25" s="480"/>
      <c r="V25" s="519"/>
      <c r="W25" s="578"/>
      <c r="X25" s="566"/>
      <c r="Y25" s="567"/>
      <c r="Z25" s="478" t="s">
        <v>171</v>
      </c>
      <c r="AA25" s="458"/>
      <c r="AB25" s="458"/>
      <c r="AC25" s="458"/>
      <c r="AD25" s="458"/>
      <c r="AE25" s="458"/>
      <c r="AF25" s="458"/>
      <c r="AG25" s="459"/>
      <c r="AH25" s="479" t="s">
        <v>136</v>
      </c>
      <c r="AI25" s="480"/>
      <c r="AJ25" s="480"/>
      <c r="AK25" s="480"/>
      <c r="AL25" s="519"/>
      <c r="AM25" s="479" t="s">
        <v>128</v>
      </c>
      <c r="AN25" s="480"/>
      <c r="AO25" s="480"/>
      <c r="AP25" s="480"/>
      <c r="AQ25" s="480"/>
      <c r="AR25" s="519"/>
      <c r="AS25" s="479" t="s">
        <v>128</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26425</v>
      </c>
      <c r="BO25" s="392"/>
      <c r="BP25" s="392"/>
      <c r="BQ25" s="392"/>
      <c r="BR25" s="392"/>
      <c r="BS25" s="392"/>
      <c r="BT25" s="392"/>
      <c r="BU25" s="393"/>
      <c r="BV25" s="391">
        <v>26449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173</v>
      </c>
      <c r="F26" s="458"/>
      <c r="G26" s="458"/>
      <c r="H26" s="458"/>
      <c r="I26" s="458"/>
      <c r="J26" s="458"/>
      <c r="K26" s="459"/>
      <c r="L26" s="479">
        <v>1</v>
      </c>
      <c r="M26" s="480"/>
      <c r="N26" s="480"/>
      <c r="O26" s="480"/>
      <c r="P26" s="519"/>
      <c r="Q26" s="479">
        <v>5360</v>
      </c>
      <c r="R26" s="480"/>
      <c r="S26" s="480"/>
      <c r="T26" s="480"/>
      <c r="U26" s="480"/>
      <c r="V26" s="519"/>
      <c r="W26" s="578"/>
      <c r="X26" s="566"/>
      <c r="Y26" s="567"/>
      <c r="Z26" s="478" t="s">
        <v>174</v>
      </c>
      <c r="AA26" s="588"/>
      <c r="AB26" s="588"/>
      <c r="AC26" s="588"/>
      <c r="AD26" s="588"/>
      <c r="AE26" s="588"/>
      <c r="AF26" s="588"/>
      <c r="AG26" s="589"/>
      <c r="AH26" s="479">
        <v>3</v>
      </c>
      <c r="AI26" s="480"/>
      <c r="AJ26" s="480"/>
      <c r="AK26" s="480"/>
      <c r="AL26" s="519"/>
      <c r="AM26" s="479">
        <v>10113</v>
      </c>
      <c r="AN26" s="480"/>
      <c r="AO26" s="480"/>
      <c r="AP26" s="480"/>
      <c r="AQ26" s="480"/>
      <c r="AR26" s="519"/>
      <c r="AS26" s="479">
        <v>3371</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176</v>
      </c>
      <c r="F27" s="458"/>
      <c r="G27" s="458"/>
      <c r="H27" s="458"/>
      <c r="I27" s="458"/>
      <c r="J27" s="458"/>
      <c r="K27" s="459"/>
      <c r="L27" s="479">
        <v>1</v>
      </c>
      <c r="M27" s="480"/>
      <c r="N27" s="480"/>
      <c r="O27" s="480"/>
      <c r="P27" s="519"/>
      <c r="Q27" s="479">
        <v>3710</v>
      </c>
      <c r="R27" s="480"/>
      <c r="S27" s="480"/>
      <c r="T27" s="480"/>
      <c r="U27" s="480"/>
      <c r="V27" s="519"/>
      <c r="W27" s="578"/>
      <c r="X27" s="566"/>
      <c r="Y27" s="567"/>
      <c r="Z27" s="478" t="s">
        <v>177</v>
      </c>
      <c r="AA27" s="458"/>
      <c r="AB27" s="458"/>
      <c r="AC27" s="458"/>
      <c r="AD27" s="458"/>
      <c r="AE27" s="458"/>
      <c r="AF27" s="458"/>
      <c r="AG27" s="459"/>
      <c r="AH27" s="479">
        <v>1</v>
      </c>
      <c r="AI27" s="480"/>
      <c r="AJ27" s="480"/>
      <c r="AK27" s="480"/>
      <c r="AL27" s="519"/>
      <c r="AM27" s="479" t="s">
        <v>178</v>
      </c>
      <c r="AN27" s="480"/>
      <c r="AO27" s="480"/>
      <c r="AP27" s="480"/>
      <c r="AQ27" s="480"/>
      <c r="AR27" s="519"/>
      <c r="AS27" s="479" t="s">
        <v>178</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t="s">
        <v>136</v>
      </c>
      <c r="BO27" s="602"/>
      <c r="BP27" s="602"/>
      <c r="BQ27" s="602"/>
      <c r="BR27" s="602"/>
      <c r="BS27" s="602"/>
      <c r="BT27" s="602"/>
      <c r="BU27" s="603"/>
      <c r="BV27" s="601" t="s">
        <v>128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180</v>
      </c>
      <c r="F28" s="458"/>
      <c r="G28" s="458"/>
      <c r="H28" s="458"/>
      <c r="I28" s="458"/>
      <c r="J28" s="458"/>
      <c r="K28" s="459"/>
      <c r="L28" s="479">
        <v>1</v>
      </c>
      <c r="M28" s="480"/>
      <c r="N28" s="480"/>
      <c r="O28" s="480"/>
      <c r="P28" s="519"/>
      <c r="Q28" s="479">
        <v>3220</v>
      </c>
      <c r="R28" s="480"/>
      <c r="S28" s="480"/>
      <c r="T28" s="480"/>
      <c r="U28" s="480"/>
      <c r="V28" s="519"/>
      <c r="W28" s="578"/>
      <c r="X28" s="566"/>
      <c r="Y28" s="567"/>
      <c r="Z28" s="478" t="s">
        <v>181</v>
      </c>
      <c r="AA28" s="458"/>
      <c r="AB28" s="458"/>
      <c r="AC28" s="458"/>
      <c r="AD28" s="458"/>
      <c r="AE28" s="458"/>
      <c r="AF28" s="458"/>
      <c r="AG28" s="459"/>
      <c r="AH28" s="479" t="s">
        <v>136</v>
      </c>
      <c r="AI28" s="480"/>
      <c r="AJ28" s="480"/>
      <c r="AK28" s="480"/>
      <c r="AL28" s="519"/>
      <c r="AM28" s="479" t="s">
        <v>136</v>
      </c>
      <c r="AN28" s="480"/>
      <c r="AO28" s="480"/>
      <c r="AP28" s="480"/>
      <c r="AQ28" s="480"/>
      <c r="AR28" s="519"/>
      <c r="AS28" s="479" t="s">
        <v>128</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4743015</v>
      </c>
      <c r="BO28" s="392"/>
      <c r="BP28" s="392"/>
      <c r="BQ28" s="392"/>
      <c r="BR28" s="392"/>
      <c r="BS28" s="392"/>
      <c r="BT28" s="392"/>
      <c r="BU28" s="393"/>
      <c r="BV28" s="391">
        <v>4177515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183</v>
      </c>
      <c r="F29" s="458"/>
      <c r="G29" s="458"/>
      <c r="H29" s="458"/>
      <c r="I29" s="458"/>
      <c r="J29" s="458"/>
      <c r="K29" s="459"/>
      <c r="L29" s="479">
        <v>14</v>
      </c>
      <c r="M29" s="480"/>
      <c r="N29" s="480"/>
      <c r="O29" s="480"/>
      <c r="P29" s="519"/>
      <c r="Q29" s="479">
        <v>3020</v>
      </c>
      <c r="R29" s="480"/>
      <c r="S29" s="480"/>
      <c r="T29" s="480"/>
      <c r="U29" s="480"/>
      <c r="V29" s="519"/>
      <c r="W29" s="579"/>
      <c r="X29" s="580"/>
      <c r="Y29" s="581"/>
      <c r="Z29" s="478" t="s">
        <v>184</v>
      </c>
      <c r="AA29" s="458"/>
      <c r="AB29" s="458"/>
      <c r="AC29" s="458"/>
      <c r="AD29" s="458"/>
      <c r="AE29" s="458"/>
      <c r="AF29" s="458"/>
      <c r="AG29" s="459"/>
      <c r="AH29" s="479">
        <v>147</v>
      </c>
      <c r="AI29" s="480"/>
      <c r="AJ29" s="480"/>
      <c r="AK29" s="480"/>
      <c r="AL29" s="519"/>
      <c r="AM29" s="479">
        <v>452610</v>
      </c>
      <c r="AN29" s="480"/>
      <c r="AO29" s="480"/>
      <c r="AP29" s="480"/>
      <c r="AQ29" s="480"/>
      <c r="AR29" s="519"/>
      <c r="AS29" s="479">
        <v>3079</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770260</v>
      </c>
      <c r="BO29" s="429"/>
      <c r="BP29" s="429"/>
      <c r="BQ29" s="429"/>
      <c r="BR29" s="429"/>
      <c r="BS29" s="429"/>
      <c r="BT29" s="429"/>
      <c r="BU29" s="430"/>
      <c r="BV29" s="428">
        <v>747760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2369296</v>
      </c>
      <c r="BO30" s="602"/>
      <c r="BP30" s="602"/>
      <c r="BQ30" s="602"/>
      <c r="BR30" s="602"/>
      <c r="BS30" s="602"/>
      <c r="BT30" s="602"/>
      <c r="BU30" s="603"/>
      <c r="BV30" s="601">
        <v>2270445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194</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193</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6</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IF('各会計、関係団体の財政状況及び健全化判断比率'!B32="","",'各会計、関係団体の財政状況及び健全化判断比率'!B32)</f>
        <v>国民健康保険陶病院事業会計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IF('各会計、関係団体の財政状況及び健全化判断比率'!B34="","",'各会計、関係団体の財政状況及び健全化判断比率'!B34)</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14</v>
      </c>
      <c r="BX34" s="614"/>
      <c r="BY34" s="615" t="str">
        <f>IF('各会計、関係団体の財政状況及び健全化判断比率'!B68="","",'各会計、関係団体の財政状況及び健全化判断比率'!B68)</f>
        <v>香川県市町総合事務組合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株式会社綾南プラザ</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町営バス運送事業特別会計</v>
      </c>
      <c r="F35" s="615"/>
      <c r="G35" s="615"/>
      <c r="H35" s="615"/>
      <c r="I35" s="615"/>
      <c r="J35" s="615"/>
      <c r="K35" s="615"/>
      <c r="L35" s="615"/>
      <c r="M35" s="615"/>
      <c r="N35" s="615"/>
      <c r="O35" s="615"/>
      <c r="P35" s="615"/>
      <c r="Q35" s="615"/>
      <c r="R35" s="615"/>
      <c r="S35" s="615"/>
      <c r="T35" s="213"/>
      <c r="U35" s="614">
        <f>IF(W35="","",U34+1)</f>
        <v>7</v>
      </c>
      <c r="V35" s="614"/>
      <c r="W35" s="615" t="str">
        <f>IF('各会計、関係団体の財政状況及び健全化判断比率'!B29="","",'各会計、関係団体の財政状況及び健全化判断比率'!B29)</f>
        <v>国民健康保険診療所特別会計</v>
      </c>
      <c r="X35" s="615"/>
      <c r="Y35" s="615"/>
      <c r="Z35" s="615"/>
      <c r="AA35" s="615"/>
      <c r="AB35" s="615"/>
      <c r="AC35" s="615"/>
      <c r="AD35" s="615"/>
      <c r="AE35" s="615"/>
      <c r="AF35" s="615"/>
      <c r="AG35" s="615"/>
      <c r="AH35" s="615"/>
      <c r="AI35" s="615"/>
      <c r="AJ35" s="615"/>
      <c r="AK35" s="615"/>
      <c r="AL35" s="213"/>
      <c r="AM35" s="614">
        <f t="shared" ref="AM35:AM43" si="0">IF(AO35="","",AM34+1)</f>
        <v>11</v>
      </c>
      <c r="AN35" s="614"/>
      <c r="AO35" s="615" t="str">
        <f>IF('各会計、関係団体の財政状況及び健全化判断比率'!B33="","",'各会計、関係団体の財政状況及び健全化判断比率'!B33)</f>
        <v>介護老人保健施設事業会計</v>
      </c>
      <c r="AP35" s="615"/>
      <c r="AQ35" s="615"/>
      <c r="AR35" s="615"/>
      <c r="AS35" s="615"/>
      <c r="AT35" s="615"/>
      <c r="AU35" s="615"/>
      <c r="AV35" s="615"/>
      <c r="AW35" s="615"/>
      <c r="AX35" s="615"/>
      <c r="AY35" s="615"/>
      <c r="AZ35" s="615"/>
      <c r="BA35" s="615"/>
      <c r="BB35" s="615"/>
      <c r="BC35" s="615"/>
      <c r="BD35" s="213"/>
      <c r="BE35" s="614">
        <f t="shared" ref="BE35:BE43" si="1">IF(BG35="","",BE34+1)</f>
        <v>13</v>
      </c>
      <c r="BF35" s="614"/>
      <c r="BG35" s="615" t="str">
        <f>IF('各会計、関係団体の財政状況及び健全化判断比率'!B35="","",'各会計、関係団体の財政状況及び健全化判断比率'!B35)</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15</v>
      </c>
      <c r="BX35" s="614"/>
      <c r="BY35" s="615" t="str">
        <f>IF('各会計、関係団体の財政状況及び健全化判断比率'!B69="","",'各会計、関係団体の財政状況及び健全化判断比率'!B69)</f>
        <v>香川県後期高齢者医療広域連合(一般会計)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有限会社綾歌南部農業振興公社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火葬事業特別会計</v>
      </c>
      <c r="F36" s="615"/>
      <c r="G36" s="615"/>
      <c r="H36" s="615"/>
      <c r="I36" s="615"/>
      <c r="J36" s="615"/>
      <c r="K36" s="615"/>
      <c r="L36" s="615"/>
      <c r="M36" s="615"/>
      <c r="N36" s="615"/>
      <c r="O36" s="615"/>
      <c r="P36" s="615"/>
      <c r="Q36" s="615"/>
      <c r="R36" s="615"/>
      <c r="S36" s="615"/>
      <c r="T36" s="213"/>
      <c r="U36" s="614">
        <f t="shared" ref="U36:U43" si="4">IF(W36="","",U35+1)</f>
        <v>8</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16</v>
      </c>
      <c r="BX36" s="614"/>
      <c r="BY36" s="615" t="str">
        <f>IF('各会計、関係団体の財政状況及び健全化判断比率'!B70="","",'各会計、関係団体の財政状況及び健全化判断比率'!B70)</f>
        <v>香川県後期高齢者医療広域連合(後期高齢者医療事業）</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墓園事業特別会計</v>
      </c>
      <c r="F37" s="615"/>
      <c r="G37" s="615"/>
      <c r="H37" s="615"/>
      <c r="I37" s="615"/>
      <c r="J37" s="615"/>
      <c r="K37" s="615"/>
      <c r="L37" s="615"/>
      <c r="M37" s="615"/>
      <c r="N37" s="615"/>
      <c r="O37" s="615"/>
      <c r="P37" s="615"/>
      <c r="Q37" s="615"/>
      <c r="R37" s="615"/>
      <c r="S37" s="615"/>
      <c r="T37" s="213"/>
      <c r="U37" s="614">
        <f t="shared" si="4"/>
        <v>9</v>
      </c>
      <c r="V37" s="614"/>
      <c r="W37" s="615" t="str">
        <f>IF('各会計、関係団体の財政状況及び健全化判断比率'!B31="","",'各会計、関係団体の財政状況及び健全化判断比率'!B31)</f>
        <v>介護保険特別会計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17</v>
      </c>
      <c r="BX37" s="614"/>
      <c r="BY37" s="615" t="str">
        <f>IF('各会計、関係団体の財政状況及び健全化判断比率'!B71="","",'各会計、関係団体の財政状況及び健全化判断比率'!B71)</f>
        <v>香川県広域水道企業団（水道事業）</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f t="shared" ref="C38:C43" si="5">IF(E38="","",C37+1)</f>
        <v>5</v>
      </c>
      <c r="D38" s="614"/>
      <c r="E38" s="615" t="str">
        <f>IF('各会計、関係団体の財政状況及び健全化判断比率'!B11="","",'各会計、関係団体の財政状況及び健全化判断比率'!B11)</f>
        <v>育英事業特別会計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18</v>
      </c>
      <c r="BX38" s="614"/>
      <c r="BY38" s="615" t="str">
        <f>IF('各会計、関係団体の財政状況及び健全化判断比率'!B72="","",'各会計、関係団体の財政状況及び健全化判断比率'!B72)</f>
        <v>香川県広域水道企業団（工業用水道事業）</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kvY+pY+DS9UO6K4QV16iMtaYK6Py4tgbQksZApC7mzY7PI+XvGxQtZ/DlwuElobfPHwTM8PkBpin4hdqYpxsQ==" saltValue="rh0teHRmSrp5VSl7MAGz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06" t="s">
        <v>575</v>
      </c>
      <c r="D34" s="1206"/>
      <c r="E34" s="1207"/>
      <c r="F34" s="32">
        <v>32.47</v>
      </c>
      <c r="G34" s="33">
        <v>31.51</v>
      </c>
      <c r="H34" s="33">
        <v>34.22</v>
      </c>
      <c r="I34" s="33">
        <v>33.840000000000003</v>
      </c>
      <c r="J34" s="34">
        <v>34.840000000000003</v>
      </c>
      <c r="K34" s="22"/>
      <c r="L34" s="22"/>
      <c r="M34" s="22"/>
      <c r="N34" s="22"/>
      <c r="O34" s="22"/>
      <c r="P34" s="22"/>
    </row>
    <row r="35" spans="1:16" ht="39" customHeight="1" x14ac:dyDescent="0.2">
      <c r="A35" s="22"/>
      <c r="B35" s="35"/>
      <c r="C35" s="1200" t="s">
        <v>576</v>
      </c>
      <c r="D35" s="1201"/>
      <c r="E35" s="1202"/>
      <c r="F35" s="36">
        <v>11.72</v>
      </c>
      <c r="G35" s="37">
        <v>12.25</v>
      </c>
      <c r="H35" s="37">
        <v>12.04</v>
      </c>
      <c r="I35" s="37">
        <v>12</v>
      </c>
      <c r="J35" s="38">
        <v>9.16</v>
      </c>
      <c r="K35" s="22"/>
      <c r="L35" s="22"/>
      <c r="M35" s="22"/>
      <c r="N35" s="22"/>
      <c r="O35" s="22"/>
      <c r="P35" s="22"/>
    </row>
    <row r="36" spans="1:16" ht="39" customHeight="1" x14ac:dyDescent="0.2">
      <c r="A36" s="22"/>
      <c r="B36" s="35"/>
      <c r="C36" s="1200" t="s">
        <v>577</v>
      </c>
      <c r="D36" s="1201"/>
      <c r="E36" s="1202"/>
      <c r="F36" s="36">
        <v>0.04</v>
      </c>
      <c r="G36" s="37">
        <v>0.11</v>
      </c>
      <c r="H36" s="37">
        <v>0.2</v>
      </c>
      <c r="I36" s="37">
        <v>1.53</v>
      </c>
      <c r="J36" s="38">
        <v>1.35</v>
      </c>
      <c r="K36" s="22"/>
      <c r="L36" s="22"/>
      <c r="M36" s="22"/>
      <c r="N36" s="22"/>
      <c r="O36" s="22"/>
      <c r="P36" s="22"/>
    </row>
    <row r="37" spans="1:16" ht="39" customHeight="1" x14ac:dyDescent="0.2">
      <c r="A37" s="22"/>
      <c r="B37" s="35"/>
      <c r="C37" s="1200" t="s">
        <v>578</v>
      </c>
      <c r="D37" s="1201"/>
      <c r="E37" s="1202"/>
      <c r="F37" s="36">
        <v>3.93</v>
      </c>
      <c r="G37" s="37">
        <v>3.04</v>
      </c>
      <c r="H37" s="37">
        <v>2.5</v>
      </c>
      <c r="I37" s="37">
        <v>1.94</v>
      </c>
      <c r="J37" s="38">
        <v>1.28</v>
      </c>
      <c r="K37" s="22"/>
      <c r="L37" s="22"/>
      <c r="M37" s="22"/>
      <c r="N37" s="22"/>
      <c r="O37" s="22"/>
      <c r="P37" s="22"/>
    </row>
    <row r="38" spans="1:16" ht="39" customHeight="1" x14ac:dyDescent="0.2">
      <c r="A38" s="22"/>
      <c r="B38" s="35"/>
      <c r="C38" s="1200" t="s">
        <v>579</v>
      </c>
      <c r="D38" s="1201"/>
      <c r="E38" s="1202"/>
      <c r="F38" s="36">
        <v>0.43</v>
      </c>
      <c r="G38" s="37">
        <v>0.4</v>
      </c>
      <c r="H38" s="37">
        <v>0.72</v>
      </c>
      <c r="I38" s="37">
        <v>0.92</v>
      </c>
      <c r="J38" s="38">
        <v>1.22</v>
      </c>
      <c r="K38" s="22"/>
      <c r="L38" s="22"/>
      <c r="M38" s="22"/>
      <c r="N38" s="22"/>
      <c r="O38" s="22"/>
      <c r="P38" s="22"/>
    </row>
    <row r="39" spans="1:16" ht="39" customHeight="1" x14ac:dyDescent="0.2">
      <c r="A39" s="22"/>
      <c r="B39" s="35"/>
      <c r="C39" s="1200" t="s">
        <v>580</v>
      </c>
      <c r="D39" s="1201"/>
      <c r="E39" s="1202"/>
      <c r="F39" s="36">
        <v>0.17</v>
      </c>
      <c r="G39" s="37">
        <v>0.27</v>
      </c>
      <c r="H39" s="37">
        <v>0.28999999999999998</v>
      </c>
      <c r="I39" s="37">
        <v>0.13</v>
      </c>
      <c r="J39" s="38">
        <v>0.28999999999999998</v>
      </c>
      <c r="K39" s="22"/>
      <c r="L39" s="22"/>
      <c r="M39" s="22"/>
      <c r="N39" s="22"/>
      <c r="O39" s="22"/>
      <c r="P39" s="22"/>
    </row>
    <row r="40" spans="1:16" ht="39" customHeight="1" x14ac:dyDescent="0.2">
      <c r="A40" s="22"/>
      <c r="B40" s="35"/>
      <c r="C40" s="1200" t="s">
        <v>581</v>
      </c>
      <c r="D40" s="1201"/>
      <c r="E40" s="1202"/>
      <c r="F40" s="36">
        <v>0.44</v>
      </c>
      <c r="G40" s="37">
        <v>0.33</v>
      </c>
      <c r="H40" s="37">
        <v>0.22</v>
      </c>
      <c r="I40" s="37">
        <v>0.24</v>
      </c>
      <c r="J40" s="38">
        <v>0.18</v>
      </c>
      <c r="K40" s="22"/>
      <c r="L40" s="22"/>
      <c r="M40" s="22"/>
      <c r="N40" s="22"/>
      <c r="O40" s="22"/>
      <c r="P40" s="22"/>
    </row>
    <row r="41" spans="1:16" ht="39" customHeight="1" x14ac:dyDescent="0.2">
      <c r="A41" s="22"/>
      <c r="B41" s="35"/>
      <c r="C41" s="1200" t="s">
        <v>582</v>
      </c>
      <c r="D41" s="1201"/>
      <c r="E41" s="1202"/>
      <c r="F41" s="36">
        <v>0.04</v>
      </c>
      <c r="G41" s="37">
        <v>0.03</v>
      </c>
      <c r="H41" s="37">
        <v>7.0000000000000007E-2</v>
      </c>
      <c r="I41" s="37">
        <v>0.01</v>
      </c>
      <c r="J41" s="38">
        <v>7.0000000000000007E-2</v>
      </c>
      <c r="K41" s="22"/>
      <c r="L41" s="22"/>
      <c r="M41" s="22"/>
      <c r="N41" s="22"/>
      <c r="O41" s="22"/>
      <c r="P41" s="22"/>
    </row>
    <row r="42" spans="1:16" ht="39" customHeight="1" x14ac:dyDescent="0.2">
      <c r="A42" s="22"/>
      <c r="B42" s="39"/>
      <c r="C42" s="1200" t="s">
        <v>583</v>
      </c>
      <c r="D42" s="1201"/>
      <c r="E42" s="1202"/>
      <c r="F42" s="36" t="s">
        <v>523</v>
      </c>
      <c r="G42" s="37" t="s">
        <v>523</v>
      </c>
      <c r="H42" s="37" t="s">
        <v>523</v>
      </c>
      <c r="I42" s="37" t="s">
        <v>523</v>
      </c>
      <c r="J42" s="38" t="s">
        <v>523</v>
      </c>
      <c r="K42" s="22"/>
      <c r="L42" s="22"/>
      <c r="M42" s="22"/>
      <c r="N42" s="22"/>
      <c r="O42" s="22"/>
      <c r="P42" s="22"/>
    </row>
    <row r="43" spans="1:16" ht="39" customHeight="1" thickBot="1" x14ac:dyDescent="0.25">
      <c r="A43" s="22"/>
      <c r="B43" s="40"/>
      <c r="C43" s="1203" t="s">
        <v>584</v>
      </c>
      <c r="D43" s="1204"/>
      <c r="E43" s="1205"/>
      <c r="F43" s="41">
        <v>10.68</v>
      </c>
      <c r="G43" s="42">
        <v>9.43</v>
      </c>
      <c r="H43" s="42">
        <v>7.17</v>
      </c>
      <c r="I43" s="42">
        <v>7.02</v>
      </c>
      <c r="J43" s="43">
        <v>0.06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3jhNdMKwolsWzIVM+M7orGRNj530a9np15QoDj943GOvxejlhY7QCZXbsmqL0xQ/TTZaPTiT6+FConWunqvBA==" saltValue="gzfWWfQHytYmwWEOberD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457</v>
      </c>
      <c r="L45" s="60">
        <v>460</v>
      </c>
      <c r="M45" s="60">
        <v>487</v>
      </c>
      <c r="N45" s="60">
        <v>452</v>
      </c>
      <c r="O45" s="61">
        <v>416</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523</v>
      </c>
      <c r="L46" s="64" t="s">
        <v>523</v>
      </c>
      <c r="M46" s="64" t="s">
        <v>523</v>
      </c>
      <c r="N46" s="64" t="s">
        <v>523</v>
      </c>
      <c r="O46" s="65" t="s">
        <v>523</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523</v>
      </c>
      <c r="L47" s="64" t="s">
        <v>523</v>
      </c>
      <c r="M47" s="64" t="s">
        <v>523</v>
      </c>
      <c r="N47" s="64" t="s">
        <v>523</v>
      </c>
      <c r="O47" s="65" t="s">
        <v>523</v>
      </c>
      <c r="P47" s="48"/>
      <c r="Q47" s="48"/>
      <c r="R47" s="48"/>
      <c r="S47" s="48"/>
      <c r="T47" s="48"/>
      <c r="U47" s="48"/>
    </row>
    <row r="48" spans="1:21" ht="30.75" customHeight="1" x14ac:dyDescent="0.2">
      <c r="A48" s="48"/>
      <c r="B48" s="1210"/>
      <c r="C48" s="1211"/>
      <c r="D48" s="62"/>
      <c r="E48" s="1216" t="s">
        <v>15</v>
      </c>
      <c r="F48" s="1216"/>
      <c r="G48" s="1216"/>
      <c r="H48" s="1216"/>
      <c r="I48" s="1216"/>
      <c r="J48" s="1217"/>
      <c r="K48" s="63">
        <v>265</v>
      </c>
      <c r="L48" s="64">
        <v>276</v>
      </c>
      <c r="M48" s="64">
        <v>270</v>
      </c>
      <c r="N48" s="64">
        <v>256</v>
      </c>
      <c r="O48" s="65">
        <v>254</v>
      </c>
      <c r="P48" s="48"/>
      <c r="Q48" s="48"/>
      <c r="R48" s="48"/>
      <c r="S48" s="48"/>
      <c r="T48" s="48"/>
      <c r="U48" s="48"/>
    </row>
    <row r="49" spans="1:21" ht="30.75" customHeight="1" x14ac:dyDescent="0.2">
      <c r="A49" s="48"/>
      <c r="B49" s="1210"/>
      <c r="C49" s="1211"/>
      <c r="D49" s="62"/>
      <c r="E49" s="1216" t="s">
        <v>16</v>
      </c>
      <c r="F49" s="1216"/>
      <c r="G49" s="1216"/>
      <c r="H49" s="1216"/>
      <c r="I49" s="1216"/>
      <c r="J49" s="1217"/>
      <c r="K49" s="63" t="s">
        <v>523</v>
      </c>
      <c r="L49" s="64" t="s">
        <v>523</v>
      </c>
      <c r="M49" s="64" t="s">
        <v>523</v>
      </c>
      <c r="N49" s="64" t="s">
        <v>523</v>
      </c>
      <c r="O49" s="65">
        <v>1</v>
      </c>
      <c r="P49" s="48"/>
      <c r="Q49" s="48"/>
      <c r="R49" s="48"/>
      <c r="S49" s="48"/>
      <c r="T49" s="48"/>
      <c r="U49" s="48"/>
    </row>
    <row r="50" spans="1:21" ht="30.75" customHeight="1" x14ac:dyDescent="0.2">
      <c r="A50" s="48"/>
      <c r="B50" s="1210"/>
      <c r="C50" s="1211"/>
      <c r="D50" s="62"/>
      <c r="E50" s="1216" t="s">
        <v>17</v>
      </c>
      <c r="F50" s="1216"/>
      <c r="G50" s="1216"/>
      <c r="H50" s="1216"/>
      <c r="I50" s="1216"/>
      <c r="J50" s="1217"/>
      <c r="K50" s="63">
        <v>2</v>
      </c>
      <c r="L50" s="64">
        <v>4</v>
      </c>
      <c r="M50" s="64">
        <v>4</v>
      </c>
      <c r="N50" s="64">
        <v>4</v>
      </c>
      <c r="O50" s="65">
        <v>4</v>
      </c>
      <c r="P50" s="48"/>
      <c r="Q50" s="48"/>
      <c r="R50" s="48"/>
      <c r="S50" s="48"/>
      <c r="T50" s="48"/>
      <c r="U50" s="48"/>
    </row>
    <row r="51" spans="1:21" ht="30.75" customHeight="1" x14ac:dyDescent="0.2">
      <c r="A51" s="48"/>
      <c r="B51" s="1212"/>
      <c r="C51" s="1213"/>
      <c r="D51" s="66"/>
      <c r="E51" s="1216" t="s">
        <v>18</v>
      </c>
      <c r="F51" s="1216"/>
      <c r="G51" s="1216"/>
      <c r="H51" s="1216"/>
      <c r="I51" s="1216"/>
      <c r="J51" s="1217"/>
      <c r="K51" s="63" t="s">
        <v>523</v>
      </c>
      <c r="L51" s="64" t="s">
        <v>523</v>
      </c>
      <c r="M51" s="64" t="s">
        <v>523</v>
      </c>
      <c r="N51" s="64" t="s">
        <v>523</v>
      </c>
      <c r="O51" s="65" t="s">
        <v>523</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769</v>
      </c>
      <c r="L52" s="64">
        <v>781</v>
      </c>
      <c r="M52" s="64">
        <v>806</v>
      </c>
      <c r="N52" s="64">
        <v>809</v>
      </c>
      <c r="O52" s="65">
        <v>800</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-45</v>
      </c>
      <c r="L53" s="69">
        <v>-41</v>
      </c>
      <c r="M53" s="69">
        <v>-45</v>
      </c>
      <c r="N53" s="69">
        <v>-97</v>
      </c>
      <c r="O53" s="70">
        <v>-125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523</v>
      </c>
      <c r="L57" s="83" t="s">
        <v>523</v>
      </c>
      <c r="M57" s="83" t="s">
        <v>523</v>
      </c>
      <c r="N57" s="83" t="s">
        <v>523</v>
      </c>
      <c r="O57" s="84" t="s">
        <v>523</v>
      </c>
    </row>
    <row r="58" spans="1:21" ht="31.5" customHeight="1" thickBot="1" x14ac:dyDescent="0.25">
      <c r="B58" s="1226"/>
      <c r="C58" s="1227"/>
      <c r="D58" s="1231" t="s">
        <v>27</v>
      </c>
      <c r="E58" s="1232"/>
      <c r="F58" s="1232"/>
      <c r="G58" s="1232"/>
      <c r="H58" s="1232"/>
      <c r="I58" s="1232"/>
      <c r="J58" s="1233"/>
      <c r="K58" s="85" t="s">
        <v>523</v>
      </c>
      <c r="L58" s="86" t="s">
        <v>523</v>
      </c>
      <c r="M58" s="86" t="s">
        <v>523</v>
      </c>
      <c r="N58" s="86" t="s">
        <v>523</v>
      </c>
      <c r="O58" s="87" t="s">
        <v>523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uPO5hg1Ucw5e908YlQ4yowZF1rgwrmRQyy7DK7HlGWSs7pH+7TD4onnq2GZRu36gu90jPTUsvhN5J1ijqyEA==" saltValue="Snn4VKJ9zD513OD0U+Rk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565</v>
      </c>
      <c r="J40" s="99" t="s">
        <v>566</v>
      </c>
      <c r="K40" s="99" t="s">
        <v>567</v>
      </c>
      <c r="L40" s="99" t="s">
        <v>568</v>
      </c>
      <c r="M40" s="100" t="s">
        <v>569</v>
      </c>
    </row>
    <row r="41" spans="2:13" ht="27.75" customHeight="1" x14ac:dyDescent="0.2">
      <c r="B41" s="1234" t="s">
        <v>30</v>
      </c>
      <c r="C41" s="1235"/>
      <c r="D41" s="101"/>
      <c r="E41" s="1240" t="s">
        <v>31</v>
      </c>
      <c r="F41" s="1240"/>
      <c r="G41" s="1240"/>
      <c r="H41" s="1241"/>
      <c r="I41" s="102">
        <v>3945</v>
      </c>
      <c r="J41" s="103">
        <v>4138</v>
      </c>
      <c r="K41" s="103">
        <v>3699</v>
      </c>
      <c r="L41" s="103">
        <v>3508</v>
      </c>
      <c r="M41" s="104">
        <v>3467</v>
      </c>
    </row>
    <row r="42" spans="2:13" ht="27.75" customHeight="1" x14ac:dyDescent="0.2">
      <c r="B42" s="1236"/>
      <c r="C42" s="1237"/>
      <c r="D42" s="105"/>
      <c r="E42" s="1242" t="s">
        <v>32</v>
      </c>
      <c r="F42" s="1242"/>
      <c r="G42" s="1242"/>
      <c r="H42" s="1243"/>
      <c r="I42" s="106" t="s">
        <v>523</v>
      </c>
      <c r="J42" s="107" t="s">
        <v>523</v>
      </c>
      <c r="K42" s="107" t="s">
        <v>523</v>
      </c>
      <c r="L42" s="107" t="s">
        <v>523</v>
      </c>
      <c r="M42" s="108" t="s">
        <v>523</v>
      </c>
    </row>
    <row r="43" spans="2:13" ht="27.75" customHeight="1" x14ac:dyDescent="0.2">
      <c r="B43" s="1236"/>
      <c r="C43" s="1237"/>
      <c r="D43" s="105"/>
      <c r="E43" s="1242" t="s">
        <v>33</v>
      </c>
      <c r="F43" s="1242"/>
      <c r="G43" s="1242"/>
      <c r="H43" s="1243"/>
      <c r="I43" s="106">
        <v>3922</v>
      </c>
      <c r="J43" s="107">
        <v>3634</v>
      </c>
      <c r="K43" s="107">
        <v>3462</v>
      </c>
      <c r="L43" s="107">
        <v>3222</v>
      </c>
      <c r="M43" s="108">
        <v>2932</v>
      </c>
    </row>
    <row r="44" spans="2:13" ht="27.75" customHeight="1" x14ac:dyDescent="0.2">
      <c r="B44" s="1236"/>
      <c r="C44" s="1237"/>
      <c r="D44" s="105"/>
      <c r="E44" s="1242" t="s">
        <v>34</v>
      </c>
      <c r="F44" s="1242"/>
      <c r="G44" s="1242"/>
      <c r="H44" s="1243"/>
      <c r="I44" s="106" t="s">
        <v>523</v>
      </c>
      <c r="J44" s="107" t="s">
        <v>523</v>
      </c>
      <c r="K44" s="107" t="s">
        <v>523</v>
      </c>
      <c r="L44" s="107" t="s">
        <v>523</v>
      </c>
      <c r="M44" s="108" t="s">
        <v>523</v>
      </c>
    </row>
    <row r="45" spans="2:13" ht="27.75" customHeight="1" x14ac:dyDescent="0.2">
      <c r="B45" s="1236"/>
      <c r="C45" s="1237"/>
      <c r="D45" s="105"/>
      <c r="E45" s="1242" t="s">
        <v>35</v>
      </c>
      <c r="F45" s="1242"/>
      <c r="G45" s="1242"/>
      <c r="H45" s="1243"/>
      <c r="I45" s="106">
        <v>2120</v>
      </c>
      <c r="J45" s="107">
        <v>2023</v>
      </c>
      <c r="K45" s="107">
        <v>1508</v>
      </c>
      <c r="L45" s="107">
        <v>1511</v>
      </c>
      <c r="M45" s="108">
        <v>1264</v>
      </c>
    </row>
    <row r="46" spans="2:13" ht="27.75" customHeight="1" x14ac:dyDescent="0.2">
      <c r="B46" s="1236"/>
      <c r="C46" s="1237"/>
      <c r="D46" s="109"/>
      <c r="E46" s="1242" t="s">
        <v>36</v>
      </c>
      <c r="F46" s="1242"/>
      <c r="G46" s="1242"/>
      <c r="H46" s="1243"/>
      <c r="I46" s="106" t="s">
        <v>523</v>
      </c>
      <c r="J46" s="107" t="s">
        <v>523</v>
      </c>
      <c r="K46" s="107" t="s">
        <v>523</v>
      </c>
      <c r="L46" s="107" t="s">
        <v>523</v>
      </c>
      <c r="M46" s="108" t="s">
        <v>523</v>
      </c>
    </row>
    <row r="47" spans="2:13" ht="27.75" customHeight="1" x14ac:dyDescent="0.2">
      <c r="B47" s="1236"/>
      <c r="C47" s="1237"/>
      <c r="D47" s="110"/>
      <c r="E47" s="1244" t="s">
        <v>37</v>
      </c>
      <c r="F47" s="1245"/>
      <c r="G47" s="1245"/>
      <c r="H47" s="1246"/>
      <c r="I47" s="106" t="s">
        <v>523</v>
      </c>
      <c r="J47" s="107" t="s">
        <v>523</v>
      </c>
      <c r="K47" s="107" t="s">
        <v>523</v>
      </c>
      <c r="L47" s="107" t="s">
        <v>523</v>
      </c>
      <c r="M47" s="108" t="s">
        <v>523</v>
      </c>
    </row>
    <row r="48" spans="2:13" ht="27.75" customHeight="1" x14ac:dyDescent="0.2">
      <c r="B48" s="1236"/>
      <c r="C48" s="1237"/>
      <c r="D48" s="105"/>
      <c r="E48" s="1242" t="s">
        <v>38</v>
      </c>
      <c r="F48" s="1242"/>
      <c r="G48" s="1242"/>
      <c r="H48" s="1243"/>
      <c r="I48" s="106" t="s">
        <v>523</v>
      </c>
      <c r="J48" s="107" t="s">
        <v>523</v>
      </c>
      <c r="K48" s="107" t="s">
        <v>523</v>
      </c>
      <c r="L48" s="107" t="s">
        <v>523</v>
      </c>
      <c r="M48" s="108" t="s">
        <v>523</v>
      </c>
    </row>
    <row r="49" spans="2:13" ht="27.75" customHeight="1" x14ac:dyDescent="0.2">
      <c r="B49" s="1238"/>
      <c r="C49" s="1239"/>
      <c r="D49" s="105"/>
      <c r="E49" s="1242" t="s">
        <v>39</v>
      </c>
      <c r="F49" s="1242"/>
      <c r="G49" s="1242"/>
      <c r="H49" s="1243"/>
      <c r="I49" s="106" t="s">
        <v>523</v>
      </c>
      <c r="J49" s="107" t="s">
        <v>523</v>
      </c>
      <c r="K49" s="107" t="s">
        <v>523</v>
      </c>
      <c r="L49" s="107" t="s">
        <v>523</v>
      </c>
      <c r="M49" s="108" t="s">
        <v>523</v>
      </c>
    </row>
    <row r="50" spans="2:13" ht="27.75" customHeight="1" x14ac:dyDescent="0.2">
      <c r="B50" s="1247" t="s">
        <v>40</v>
      </c>
      <c r="C50" s="1248"/>
      <c r="D50" s="111"/>
      <c r="E50" s="1242" t="s">
        <v>41</v>
      </c>
      <c r="F50" s="1242"/>
      <c r="G50" s="1242"/>
      <c r="H50" s="1243"/>
      <c r="I50" s="106">
        <v>7003</v>
      </c>
      <c r="J50" s="107">
        <v>7144</v>
      </c>
      <c r="K50" s="107">
        <v>7350</v>
      </c>
      <c r="L50" s="107">
        <v>7773</v>
      </c>
      <c r="M50" s="108">
        <v>8539</v>
      </c>
    </row>
    <row r="51" spans="2:13" ht="27.75" customHeight="1" x14ac:dyDescent="0.2">
      <c r="B51" s="1236"/>
      <c r="C51" s="1237"/>
      <c r="D51" s="105"/>
      <c r="E51" s="1242" t="s">
        <v>42</v>
      </c>
      <c r="F51" s="1242"/>
      <c r="G51" s="1242"/>
      <c r="H51" s="1243"/>
      <c r="I51" s="106">
        <v>139</v>
      </c>
      <c r="J51" s="107">
        <v>127</v>
      </c>
      <c r="K51" s="107">
        <v>92</v>
      </c>
      <c r="L51" s="107">
        <v>73</v>
      </c>
      <c r="M51" s="108">
        <v>51</v>
      </c>
    </row>
    <row r="52" spans="2:13" ht="27.75" customHeight="1" x14ac:dyDescent="0.2">
      <c r="B52" s="1238"/>
      <c r="C52" s="1239"/>
      <c r="D52" s="105"/>
      <c r="E52" s="1242" t="s">
        <v>43</v>
      </c>
      <c r="F52" s="1242"/>
      <c r="G52" s="1242"/>
      <c r="H52" s="1243"/>
      <c r="I52" s="106">
        <v>8826</v>
      </c>
      <c r="J52" s="107">
        <v>8681</v>
      </c>
      <c r="K52" s="107">
        <v>9071</v>
      </c>
      <c r="L52" s="107">
        <v>8904</v>
      </c>
      <c r="M52" s="108">
        <v>8833</v>
      </c>
    </row>
    <row r="53" spans="2:13" ht="27.75" customHeight="1" thickBot="1" x14ac:dyDescent="0.25">
      <c r="B53" s="1249" t="s">
        <v>44</v>
      </c>
      <c r="C53" s="1250"/>
      <c r="D53" s="112"/>
      <c r="E53" s="1251" t="s">
        <v>45</v>
      </c>
      <c r="F53" s="1251"/>
      <c r="G53" s="1251"/>
      <c r="H53" s="1252"/>
      <c r="I53" s="113">
        <v>-5981</v>
      </c>
      <c r="J53" s="114">
        <v>-6158</v>
      </c>
      <c r="K53" s="114">
        <v>-7845</v>
      </c>
      <c r="L53" s="114">
        <v>-8509</v>
      </c>
      <c r="M53" s="115">
        <v>-9760</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SWboFiRHvPwtoKCtUG8eaLuePRwwsyNH/YGuOawDFsc0CyfBuZPST0y8lwgzmAuHIZKZC5bR60VaHRaMAzgAA==" saltValue="wcoViS+d0ynhIPoLHAVP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567</v>
      </c>
      <c r="G54" s="124" t="s">
        <v>568</v>
      </c>
      <c r="H54" s="125" t="s">
        <v>569</v>
      </c>
    </row>
    <row r="55" spans="2:8" ht="52.5" customHeight="1" x14ac:dyDescent="0.2">
      <c r="B55" s="126"/>
      <c r="C55" s="1261" t="s">
        <v>48</v>
      </c>
      <c r="D55" s="1261"/>
      <c r="E55" s="1262"/>
      <c r="F55" s="127">
        <v>4396</v>
      </c>
      <c r="G55" s="127">
        <v>4178</v>
      </c>
      <c r="H55" s="128">
        <v>4743</v>
      </c>
    </row>
    <row r="56" spans="2:8" ht="52.5" customHeight="1" x14ac:dyDescent="0.2">
      <c r="B56" s="129"/>
      <c r="C56" s="1263" t="s">
        <v>49</v>
      </c>
      <c r="D56" s="1263"/>
      <c r="E56" s="1264"/>
      <c r="F56" s="130">
        <v>743</v>
      </c>
      <c r="G56" s="130">
        <v>748</v>
      </c>
      <c r="H56" s="131">
        <v>770</v>
      </c>
    </row>
    <row r="57" spans="2:8" ht="53.25" customHeight="1" x14ac:dyDescent="0.2">
      <c r="B57" s="129"/>
      <c r="C57" s="1265" t="s">
        <v>50</v>
      </c>
      <c r="D57" s="1265"/>
      <c r="E57" s="1266"/>
      <c r="F57" s="132">
        <v>1662</v>
      </c>
      <c r="G57" s="132">
        <v>2270</v>
      </c>
      <c r="H57" s="133">
        <v>2369</v>
      </c>
    </row>
    <row r="58" spans="2:8" ht="45.75" customHeight="1" x14ac:dyDescent="0.2">
      <c r="B58" s="134"/>
      <c r="C58" s="1253" t="s">
        <v>599</v>
      </c>
      <c r="D58" s="1254"/>
      <c r="E58" s="1255"/>
      <c r="F58" s="135">
        <v>650</v>
      </c>
      <c r="G58" s="135">
        <v>1251</v>
      </c>
      <c r="H58" s="136">
        <v>1201</v>
      </c>
    </row>
    <row r="59" spans="2:8" ht="45.75" customHeight="1" x14ac:dyDescent="0.2">
      <c r="B59" s="134"/>
      <c r="C59" s="1253" t="s">
        <v>600</v>
      </c>
      <c r="D59" s="1254"/>
      <c r="E59" s="1255"/>
      <c r="F59" s="135">
        <v>91</v>
      </c>
      <c r="G59" s="135">
        <v>91</v>
      </c>
      <c r="H59" s="136">
        <v>341</v>
      </c>
    </row>
    <row r="60" spans="2:8" ht="45.75" customHeight="1" x14ac:dyDescent="0.2">
      <c r="B60" s="134"/>
      <c r="C60" s="1253" t="s">
        <v>601</v>
      </c>
      <c r="D60" s="1254"/>
      <c r="E60" s="1255"/>
      <c r="F60" s="135">
        <v>270</v>
      </c>
      <c r="G60" s="135">
        <v>271</v>
      </c>
      <c r="H60" s="136">
        <v>271</v>
      </c>
    </row>
    <row r="61" spans="2:8" ht="45.75" customHeight="1" x14ac:dyDescent="0.2">
      <c r="B61" s="134"/>
      <c r="C61" s="1253" t="s">
        <v>603</v>
      </c>
      <c r="D61" s="1254"/>
      <c r="E61" s="1255"/>
      <c r="F61" s="135">
        <v>361</v>
      </c>
      <c r="G61" s="135">
        <v>358</v>
      </c>
      <c r="H61" s="136">
        <v>254</v>
      </c>
    </row>
    <row r="62" spans="2:8" ht="45.75" customHeight="1" thickBot="1" x14ac:dyDescent="0.25">
      <c r="B62" s="137"/>
      <c r="C62" s="1256" t="s">
        <v>602</v>
      </c>
      <c r="D62" s="1257"/>
      <c r="E62" s="1258"/>
      <c r="F62" s="138">
        <v>198</v>
      </c>
      <c r="G62" s="138">
        <v>199</v>
      </c>
      <c r="H62" s="139">
        <v>200</v>
      </c>
    </row>
    <row r="63" spans="2:8" ht="52.5" customHeight="1" thickBot="1" x14ac:dyDescent="0.25">
      <c r="B63" s="140"/>
      <c r="C63" s="1259" t="s">
        <v>51</v>
      </c>
      <c r="D63" s="1259"/>
      <c r="E63" s="1260"/>
      <c r="F63" s="141">
        <v>6802</v>
      </c>
      <c r="G63" s="141">
        <v>7196</v>
      </c>
      <c r="H63" s="142">
        <v>7883</v>
      </c>
    </row>
    <row r="64" spans="2:8" ht="15" customHeight="1" x14ac:dyDescent="0.2"/>
    <row r="65" ht="0" hidden="1" customHeight="1" x14ac:dyDescent="0.2"/>
    <row r="66" ht="0" hidden="1" customHeight="1" x14ac:dyDescent="0.2"/>
  </sheetData>
  <sheetProtection algorithmName="SHA-512" hashValue="0cxBC52HngSWwxHPF1RCxf642mU7CXePQlEIpRQWaUXOCGXDprp+t9wDiDK8cFL5VCpJ/3IBD8zrV7hSBbM0kw==" saltValue="iwb7DIHSs0w+eSV96Rc9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617</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613</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616</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611</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565</v>
      </c>
      <c r="BQ50" s="1277"/>
      <c r="BR50" s="1277"/>
      <c r="BS50" s="1277"/>
      <c r="BT50" s="1277"/>
      <c r="BU50" s="1277"/>
      <c r="BV50" s="1277"/>
      <c r="BW50" s="1277"/>
      <c r="BX50" s="1277" t="s">
        <v>566</v>
      </c>
      <c r="BY50" s="1277"/>
      <c r="BZ50" s="1277"/>
      <c r="CA50" s="1277"/>
      <c r="CB50" s="1277"/>
      <c r="CC50" s="1277"/>
      <c r="CD50" s="1277"/>
      <c r="CE50" s="1277"/>
      <c r="CF50" s="1277" t="s">
        <v>567</v>
      </c>
      <c r="CG50" s="1277"/>
      <c r="CH50" s="1277"/>
      <c r="CI50" s="1277"/>
      <c r="CJ50" s="1277"/>
      <c r="CK50" s="1277"/>
      <c r="CL50" s="1277"/>
      <c r="CM50" s="1277"/>
      <c r="CN50" s="1277" t="s">
        <v>568</v>
      </c>
      <c r="CO50" s="1277"/>
      <c r="CP50" s="1277"/>
      <c r="CQ50" s="1277"/>
      <c r="CR50" s="1277"/>
      <c r="CS50" s="1277"/>
      <c r="CT50" s="1277"/>
      <c r="CU50" s="1277"/>
      <c r="CV50" s="1277" t="s">
        <v>569</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610</v>
      </c>
      <c r="AO51" s="1276"/>
      <c r="AP51" s="1276"/>
      <c r="AQ51" s="1276"/>
      <c r="AR51" s="1276"/>
      <c r="AS51" s="1276"/>
      <c r="AT51" s="1276"/>
      <c r="AU51" s="1276"/>
      <c r="AV51" s="1276"/>
      <c r="AW51" s="1276"/>
      <c r="AX51" s="1276"/>
      <c r="AY51" s="1276"/>
      <c r="AZ51" s="1276"/>
      <c r="BA51" s="1276"/>
      <c r="BB51" s="1276" t="s">
        <v>608</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615</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55</v>
      </c>
      <c r="BY53" s="1275"/>
      <c r="BZ53" s="1275"/>
      <c r="CA53" s="1275"/>
      <c r="CB53" s="1275"/>
      <c r="CC53" s="1275"/>
      <c r="CD53" s="1275"/>
      <c r="CE53" s="1275"/>
      <c r="CF53" s="1275">
        <v>54.6</v>
      </c>
      <c r="CG53" s="1275"/>
      <c r="CH53" s="1275"/>
      <c r="CI53" s="1275"/>
      <c r="CJ53" s="1275"/>
      <c r="CK53" s="1275"/>
      <c r="CL53" s="1275"/>
      <c r="CM53" s="1275"/>
      <c r="CN53" s="1275">
        <v>55.8</v>
      </c>
      <c r="CO53" s="1275"/>
      <c r="CP53" s="1275"/>
      <c r="CQ53" s="1275"/>
      <c r="CR53" s="1275"/>
      <c r="CS53" s="1275"/>
      <c r="CT53" s="1275"/>
      <c r="CU53" s="1275"/>
      <c r="CV53" s="1275">
        <v>57.3</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609</v>
      </c>
      <c r="AO55" s="1277"/>
      <c r="AP55" s="1277"/>
      <c r="AQ55" s="1277"/>
      <c r="AR55" s="1277"/>
      <c r="AS55" s="1277"/>
      <c r="AT55" s="1277"/>
      <c r="AU55" s="1277"/>
      <c r="AV55" s="1277"/>
      <c r="AW55" s="1277"/>
      <c r="AX55" s="1277"/>
      <c r="AY55" s="1277"/>
      <c r="AZ55" s="1277"/>
      <c r="BA55" s="1277"/>
      <c r="BB55" s="1276" t="s">
        <v>608</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13</v>
      </c>
      <c r="BY55" s="1275"/>
      <c r="BZ55" s="1275"/>
      <c r="CA55" s="1275"/>
      <c r="CB55" s="1275"/>
      <c r="CC55" s="1275"/>
      <c r="CD55" s="1275"/>
      <c r="CE55" s="1275"/>
      <c r="CF55" s="1275">
        <v>21</v>
      </c>
      <c r="CG55" s="1275"/>
      <c r="CH55" s="1275"/>
      <c r="CI55" s="1275"/>
      <c r="CJ55" s="1275"/>
      <c r="CK55" s="1275"/>
      <c r="CL55" s="1275"/>
      <c r="CM55" s="1275"/>
      <c r="CN55" s="1275">
        <v>20.2</v>
      </c>
      <c r="CO55" s="1275"/>
      <c r="CP55" s="1275"/>
      <c r="CQ55" s="1275"/>
      <c r="CR55" s="1275"/>
      <c r="CS55" s="1275"/>
      <c r="CT55" s="1275"/>
      <c r="CU55" s="1275"/>
      <c r="CV55" s="1275">
        <v>18.3</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615</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53.4</v>
      </c>
      <c r="BY57" s="1275"/>
      <c r="BZ57" s="1275"/>
      <c r="CA57" s="1275"/>
      <c r="CB57" s="1275"/>
      <c r="CC57" s="1275"/>
      <c r="CD57" s="1275"/>
      <c r="CE57" s="1275"/>
      <c r="CF57" s="1275">
        <v>56.1</v>
      </c>
      <c r="CG57" s="1275"/>
      <c r="CH57" s="1275"/>
      <c r="CI57" s="1275"/>
      <c r="CJ57" s="1275"/>
      <c r="CK57" s="1275"/>
      <c r="CL57" s="1275"/>
      <c r="CM57" s="1275"/>
      <c r="CN57" s="1275">
        <v>58.1</v>
      </c>
      <c r="CO57" s="1275"/>
      <c r="CP57" s="1275"/>
      <c r="CQ57" s="1275"/>
      <c r="CR57" s="1275"/>
      <c r="CS57" s="1275"/>
      <c r="CT57" s="1275"/>
      <c r="CU57" s="1275"/>
      <c r="CV57" s="1275">
        <v>59.1</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614</v>
      </c>
    </row>
    <row r="64" spans="1:109" ht="13" x14ac:dyDescent="0.2">
      <c r="B64" s="1268"/>
      <c r="G64" s="1305"/>
      <c r="I64" s="1307"/>
      <c r="J64" s="1307"/>
      <c r="K64" s="1307"/>
      <c r="L64" s="1307"/>
      <c r="M64" s="1307"/>
      <c r="N64" s="1306"/>
      <c r="AM64" s="1305"/>
      <c r="AN64" s="1305" t="s">
        <v>613</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612</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611</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565</v>
      </c>
      <c r="BQ72" s="1277"/>
      <c r="BR72" s="1277"/>
      <c r="BS72" s="1277"/>
      <c r="BT72" s="1277"/>
      <c r="BU72" s="1277"/>
      <c r="BV72" s="1277"/>
      <c r="BW72" s="1277"/>
      <c r="BX72" s="1277" t="s">
        <v>566</v>
      </c>
      <c r="BY72" s="1277"/>
      <c r="BZ72" s="1277"/>
      <c r="CA72" s="1277"/>
      <c r="CB72" s="1277"/>
      <c r="CC72" s="1277"/>
      <c r="CD72" s="1277"/>
      <c r="CE72" s="1277"/>
      <c r="CF72" s="1277" t="s">
        <v>567</v>
      </c>
      <c r="CG72" s="1277"/>
      <c r="CH72" s="1277"/>
      <c r="CI72" s="1277"/>
      <c r="CJ72" s="1277"/>
      <c r="CK72" s="1277"/>
      <c r="CL72" s="1277"/>
      <c r="CM72" s="1277"/>
      <c r="CN72" s="1277" t="s">
        <v>568</v>
      </c>
      <c r="CO72" s="1277"/>
      <c r="CP72" s="1277"/>
      <c r="CQ72" s="1277"/>
      <c r="CR72" s="1277"/>
      <c r="CS72" s="1277"/>
      <c r="CT72" s="1277"/>
      <c r="CU72" s="1277"/>
      <c r="CV72" s="1277" t="s">
        <v>569</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610</v>
      </c>
      <c r="AO73" s="1276"/>
      <c r="AP73" s="1276"/>
      <c r="AQ73" s="1276"/>
      <c r="AR73" s="1276"/>
      <c r="AS73" s="1276"/>
      <c r="AT73" s="1276"/>
      <c r="AU73" s="1276"/>
      <c r="AV73" s="1276"/>
      <c r="AW73" s="1276"/>
      <c r="AX73" s="1276"/>
      <c r="AY73" s="1276"/>
      <c r="AZ73" s="1276"/>
      <c r="BA73" s="1276"/>
      <c r="BB73" s="1276" t="s">
        <v>608</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607</v>
      </c>
      <c r="BC75" s="1276"/>
      <c r="BD75" s="1276"/>
      <c r="BE75" s="1276"/>
      <c r="BF75" s="1276"/>
      <c r="BG75" s="1276"/>
      <c r="BH75" s="1276"/>
      <c r="BI75" s="1276"/>
      <c r="BJ75" s="1276"/>
      <c r="BK75" s="1276"/>
      <c r="BL75" s="1276"/>
      <c r="BM75" s="1276"/>
      <c r="BN75" s="1276"/>
      <c r="BO75" s="1276"/>
      <c r="BP75" s="1275">
        <v>-0.2</v>
      </c>
      <c r="BQ75" s="1275"/>
      <c r="BR75" s="1275"/>
      <c r="BS75" s="1275"/>
      <c r="BT75" s="1275"/>
      <c r="BU75" s="1275"/>
      <c r="BV75" s="1275"/>
      <c r="BW75" s="1275"/>
      <c r="BX75" s="1275">
        <v>-0.6</v>
      </c>
      <c r="BY75" s="1275"/>
      <c r="BZ75" s="1275"/>
      <c r="CA75" s="1275"/>
      <c r="CB75" s="1275"/>
      <c r="CC75" s="1275"/>
      <c r="CD75" s="1275"/>
      <c r="CE75" s="1275"/>
      <c r="CF75" s="1275">
        <v>-0.7</v>
      </c>
      <c r="CG75" s="1275"/>
      <c r="CH75" s="1275"/>
      <c r="CI75" s="1275"/>
      <c r="CJ75" s="1275"/>
      <c r="CK75" s="1275"/>
      <c r="CL75" s="1275"/>
      <c r="CM75" s="1275"/>
      <c r="CN75" s="1275">
        <v>-1</v>
      </c>
      <c r="CO75" s="1275"/>
      <c r="CP75" s="1275"/>
      <c r="CQ75" s="1275"/>
      <c r="CR75" s="1275"/>
      <c r="CS75" s="1275"/>
      <c r="CT75" s="1275"/>
      <c r="CU75" s="1275"/>
      <c r="CV75" s="1275">
        <v>-1.5</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609</v>
      </c>
      <c r="AO77" s="1277"/>
      <c r="AP77" s="1277"/>
      <c r="AQ77" s="1277"/>
      <c r="AR77" s="1277"/>
      <c r="AS77" s="1277"/>
      <c r="AT77" s="1277"/>
      <c r="AU77" s="1277"/>
      <c r="AV77" s="1277"/>
      <c r="AW77" s="1277"/>
      <c r="AX77" s="1277"/>
      <c r="AY77" s="1277"/>
      <c r="AZ77" s="1277"/>
      <c r="BA77" s="1277"/>
      <c r="BB77" s="1276" t="s">
        <v>608</v>
      </c>
      <c r="BC77" s="1276"/>
      <c r="BD77" s="1276"/>
      <c r="BE77" s="1276"/>
      <c r="BF77" s="1276"/>
      <c r="BG77" s="1276"/>
      <c r="BH77" s="1276"/>
      <c r="BI77" s="1276"/>
      <c r="BJ77" s="1276"/>
      <c r="BK77" s="1276"/>
      <c r="BL77" s="1276"/>
      <c r="BM77" s="1276"/>
      <c r="BN77" s="1276"/>
      <c r="BO77" s="1276"/>
      <c r="BP77" s="1275">
        <v>20.3</v>
      </c>
      <c r="BQ77" s="1275"/>
      <c r="BR77" s="1275"/>
      <c r="BS77" s="1275"/>
      <c r="BT77" s="1275"/>
      <c r="BU77" s="1275"/>
      <c r="BV77" s="1275"/>
      <c r="BW77" s="1275"/>
      <c r="BX77" s="1275">
        <v>13</v>
      </c>
      <c r="BY77" s="1275"/>
      <c r="BZ77" s="1275"/>
      <c r="CA77" s="1275"/>
      <c r="CB77" s="1275"/>
      <c r="CC77" s="1275"/>
      <c r="CD77" s="1275"/>
      <c r="CE77" s="1275"/>
      <c r="CF77" s="1275">
        <v>21</v>
      </c>
      <c r="CG77" s="1275"/>
      <c r="CH77" s="1275"/>
      <c r="CI77" s="1275"/>
      <c r="CJ77" s="1275"/>
      <c r="CK77" s="1275"/>
      <c r="CL77" s="1275"/>
      <c r="CM77" s="1275"/>
      <c r="CN77" s="1275">
        <v>20.2</v>
      </c>
      <c r="CO77" s="1275"/>
      <c r="CP77" s="1275"/>
      <c r="CQ77" s="1275"/>
      <c r="CR77" s="1275"/>
      <c r="CS77" s="1275"/>
      <c r="CT77" s="1275"/>
      <c r="CU77" s="1275"/>
      <c r="CV77" s="1275">
        <v>18.3</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607</v>
      </c>
      <c r="BC79" s="1276"/>
      <c r="BD79" s="1276"/>
      <c r="BE79" s="1276"/>
      <c r="BF79" s="1276"/>
      <c r="BG79" s="1276"/>
      <c r="BH79" s="1276"/>
      <c r="BI79" s="1276"/>
      <c r="BJ79" s="1276"/>
      <c r="BK79" s="1276"/>
      <c r="BL79" s="1276"/>
      <c r="BM79" s="1276"/>
      <c r="BN79" s="1276"/>
      <c r="BO79" s="1276"/>
      <c r="BP79" s="1275">
        <v>7.7</v>
      </c>
      <c r="BQ79" s="1275"/>
      <c r="BR79" s="1275"/>
      <c r="BS79" s="1275"/>
      <c r="BT79" s="1275"/>
      <c r="BU79" s="1275"/>
      <c r="BV79" s="1275"/>
      <c r="BW79" s="1275"/>
      <c r="BX79" s="1275">
        <v>6.8</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poa0mPhwZJSfP6Lr+HKUfSj/f9qG5HbELolvYDdPZ1y1hoVRhsC+1cyHzBGsIqRcJtuVyWwU5NKVigfu6A06A==" saltValue="z6ukh2BR97oU/wlQ7N+gL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IwxATjWn9tNWlPfYnY5rL+QZZSckX88NQmlZT287N5XQ7+9jlM4SPPlGJXjruPgfAZKAZ4nrpfaynnu8MFUxQ==" saltValue="Wf1ZZorcTR7Nkevu/6Zk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wwcXr4tvv9EiRTP06f+G/ciRZqsy2m0h91GmG6BjvdYmUtEOmOz/K1Kg3p4xzzrN1fUyYC8W9yjv2aOt6BdIw==" saltValue="a9rB4bqQNXClw+5YzE2X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562</v>
      </c>
      <c r="G2" s="156"/>
      <c r="H2" s="157"/>
    </row>
    <row r="3" spans="1:8" x14ac:dyDescent="0.2">
      <c r="A3" s="153" t="s">
        <v>555</v>
      </c>
      <c r="B3" s="158"/>
      <c r="C3" s="159"/>
      <c r="D3" s="160">
        <v>75884</v>
      </c>
      <c r="E3" s="161"/>
      <c r="F3" s="162">
        <v>53292</v>
      </c>
      <c r="G3" s="163"/>
      <c r="H3" s="164"/>
    </row>
    <row r="4" spans="1:8" x14ac:dyDescent="0.2">
      <c r="A4" s="165"/>
      <c r="B4" s="166"/>
      <c r="C4" s="167"/>
      <c r="D4" s="168">
        <v>43828</v>
      </c>
      <c r="E4" s="169"/>
      <c r="F4" s="170">
        <v>28900</v>
      </c>
      <c r="G4" s="171"/>
      <c r="H4" s="172"/>
    </row>
    <row r="5" spans="1:8" x14ac:dyDescent="0.2">
      <c r="A5" s="153" t="s">
        <v>557</v>
      </c>
      <c r="B5" s="158"/>
      <c r="C5" s="159"/>
      <c r="D5" s="160">
        <v>102672</v>
      </c>
      <c r="E5" s="161"/>
      <c r="F5" s="162">
        <v>49919</v>
      </c>
      <c r="G5" s="163"/>
      <c r="H5" s="164"/>
    </row>
    <row r="6" spans="1:8" x14ac:dyDescent="0.2">
      <c r="A6" s="165"/>
      <c r="B6" s="166"/>
      <c r="C6" s="167"/>
      <c r="D6" s="168">
        <v>69741</v>
      </c>
      <c r="E6" s="169"/>
      <c r="F6" s="170">
        <v>26398</v>
      </c>
      <c r="G6" s="171"/>
      <c r="H6" s="172"/>
    </row>
    <row r="7" spans="1:8" x14ac:dyDescent="0.2">
      <c r="A7" s="153" t="s">
        <v>558</v>
      </c>
      <c r="B7" s="158"/>
      <c r="C7" s="159"/>
      <c r="D7" s="160">
        <v>47691</v>
      </c>
      <c r="E7" s="161"/>
      <c r="F7" s="162">
        <v>47738</v>
      </c>
      <c r="G7" s="163"/>
      <c r="H7" s="164"/>
    </row>
    <row r="8" spans="1:8" x14ac:dyDescent="0.2">
      <c r="A8" s="165"/>
      <c r="B8" s="166"/>
      <c r="C8" s="167"/>
      <c r="D8" s="168">
        <v>39834</v>
      </c>
      <c r="E8" s="169"/>
      <c r="F8" s="170">
        <v>24937</v>
      </c>
      <c r="G8" s="171"/>
      <c r="H8" s="172"/>
    </row>
    <row r="9" spans="1:8" x14ac:dyDescent="0.2">
      <c r="A9" s="153" t="s">
        <v>559</v>
      </c>
      <c r="B9" s="158"/>
      <c r="C9" s="159"/>
      <c r="D9" s="160">
        <v>54660</v>
      </c>
      <c r="E9" s="161"/>
      <c r="F9" s="162">
        <v>52191</v>
      </c>
      <c r="G9" s="163"/>
      <c r="H9" s="164"/>
    </row>
    <row r="10" spans="1:8" x14ac:dyDescent="0.2">
      <c r="A10" s="165"/>
      <c r="B10" s="166"/>
      <c r="C10" s="167"/>
      <c r="D10" s="168">
        <v>44868</v>
      </c>
      <c r="E10" s="169"/>
      <c r="F10" s="170">
        <v>24843</v>
      </c>
      <c r="G10" s="171"/>
      <c r="H10" s="172"/>
    </row>
    <row r="11" spans="1:8" x14ac:dyDescent="0.2">
      <c r="A11" s="153" t="s">
        <v>560</v>
      </c>
      <c r="B11" s="158"/>
      <c r="C11" s="159"/>
      <c r="D11" s="160">
        <v>47383</v>
      </c>
      <c r="E11" s="161"/>
      <c r="F11" s="162">
        <v>47387</v>
      </c>
      <c r="G11" s="163"/>
      <c r="H11" s="164"/>
    </row>
    <row r="12" spans="1:8" x14ac:dyDescent="0.2">
      <c r="A12" s="165"/>
      <c r="B12" s="166"/>
      <c r="C12" s="173"/>
      <c r="D12" s="168">
        <v>35600</v>
      </c>
      <c r="E12" s="169"/>
      <c r="F12" s="170">
        <v>24928</v>
      </c>
      <c r="G12" s="171"/>
      <c r="H12" s="172"/>
    </row>
    <row r="13" spans="1:8" x14ac:dyDescent="0.2">
      <c r="A13" s="153"/>
      <c r="B13" s="158"/>
      <c r="C13" s="174"/>
      <c r="D13" s="175">
        <v>65658</v>
      </c>
      <c r="E13" s="176"/>
      <c r="F13" s="177">
        <v>50105</v>
      </c>
      <c r="G13" s="178"/>
      <c r="H13" s="164"/>
    </row>
    <row r="14" spans="1:8" x14ac:dyDescent="0.2">
      <c r="A14" s="165"/>
      <c r="B14" s="166"/>
      <c r="C14" s="167"/>
      <c r="D14" s="168">
        <v>46774</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11.83</v>
      </c>
      <c r="C19" s="179">
        <f>ROUND(VALUE(SUBSTITUTE(実質収支比率等に係る経年分析!G$48,"▲","-")),2)</f>
        <v>12.34</v>
      </c>
      <c r="D19" s="179">
        <f>ROUND(VALUE(SUBSTITUTE(実質収支比率等に係る経年分析!H$48,"▲","-")),2)</f>
        <v>12.18</v>
      </c>
      <c r="E19" s="179">
        <f>ROUND(VALUE(SUBSTITUTE(実質収支比率等に係る経年分析!I$48,"▲","-")),2)</f>
        <v>12.08</v>
      </c>
      <c r="F19" s="179">
        <f>ROUND(VALUE(SUBSTITUTE(実質収支比率等に係る経年分析!J$48,"▲","-")),2)</f>
        <v>9.27</v>
      </c>
    </row>
    <row r="20" spans="1:11" x14ac:dyDescent="0.2">
      <c r="A20" s="179" t="s">
        <v>55</v>
      </c>
      <c r="B20" s="179">
        <f>ROUND(VALUE(SUBSTITUTE(実質収支比率等に係る経年分析!F$47,"▲","-")),2)</f>
        <v>69.73</v>
      </c>
      <c r="C20" s="179">
        <f>ROUND(VALUE(SUBSTITUTE(実質収支比率等に係る経年分析!G$47,"▲","-")),2)</f>
        <v>69.08</v>
      </c>
      <c r="D20" s="179">
        <f>ROUND(VALUE(SUBSTITUTE(実質収支比率等に係る経年分析!H$47,"▲","-")),2)</f>
        <v>66.09</v>
      </c>
      <c r="E20" s="179">
        <f>ROUND(VALUE(SUBSTITUTE(実質収支比率等に係る経年分析!I$47,"▲","-")),2)</f>
        <v>62.67</v>
      </c>
      <c r="F20" s="179">
        <f>ROUND(VALUE(SUBSTITUTE(実質収支比率等に係る経年分析!J$47,"▲","-")),2)</f>
        <v>71.08</v>
      </c>
    </row>
    <row r="21" spans="1:11" x14ac:dyDescent="0.2">
      <c r="A21" s="179" t="s">
        <v>56</v>
      </c>
      <c r="B21" s="179">
        <f>IF(ISNUMBER(VALUE(SUBSTITUTE(実質収支比率等に係る経年分析!F$49,"▲","-"))),ROUND(VALUE(SUBSTITUTE(実質収支比率等に係る経年分析!F$49,"▲","-")),2),NA())</f>
        <v>-2.2200000000000002</v>
      </c>
      <c r="C21" s="179">
        <f>IF(ISNUMBER(VALUE(SUBSTITUTE(実質収支比率等に係る経年分析!G$49,"▲","-"))),ROUND(VALUE(SUBSTITUTE(実質収支比率等に係る経年分析!G$49,"▲","-")),2),NA())</f>
        <v>-8.67</v>
      </c>
      <c r="D21" s="179">
        <f>IF(ISNUMBER(VALUE(SUBSTITUTE(実質収支比率等に係る経年分析!H$49,"▲","-"))),ROUND(VALUE(SUBSTITUTE(実質収支比率等に係る経年分析!H$49,"▲","-")),2),NA())</f>
        <v>-14.92</v>
      </c>
      <c r="E21" s="179">
        <f>IF(ISNUMBER(VALUE(SUBSTITUTE(実質収支比率等に係る経年分析!I$49,"▲","-"))),ROUND(VALUE(SUBSTITUTE(実質収支比率等に係る経年分析!I$49,"▲","-")),2),NA())</f>
        <v>-14.61</v>
      </c>
      <c r="F21" s="179">
        <f>IF(ISNUMBER(VALUE(SUBSTITUTE(実質収支比率等に係る経年分析!J$49,"▲","-"))),ROUND(VALUE(SUBSTITUTE(実質収支比率等に係る経年分析!J$49,"▲","-")),2),NA())</f>
        <v>-5.56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10.68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9.43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墓園事業特別会計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2">
      <c r="A30" s="180" t="str">
        <f>IF(連結実質赤字比率に係る赤字・黒字の構成分析!C$40="",NA(),連結実質赤字比率に係る赤字・黒字の構成分析!C$40)</f>
        <v>国民健康保険診療所特別会計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0.18</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1.22</v>
      </c>
    </row>
    <row r="33" spans="1:16" x14ac:dyDescent="0.2">
      <c r="A33" s="180" t="str">
        <f>IF(連結実質赤字比率に係る赤字・黒字の構成分析!C$37="",NA(),連結実質赤字比率に係る赤字・黒字の構成分析!C$37)</f>
        <v>介護老人保健施設事業会計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1.28</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9.16</v>
      </c>
    </row>
    <row r="36" spans="1:16" x14ac:dyDescent="0.2">
      <c r="A36" s="180" t="str">
        <f>IF(連結実質赤字比率に係る赤字・黒字の構成分析!C$34="",NA(),連結実質赤字比率に係る赤字・黒字の構成分析!C$34)</f>
        <v>国民健康保険陶病院事業会計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33.840000000000003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34.840000000000003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769</v>
      </c>
      <c r="E42" s="181"/>
      <c r="F42" s="181"/>
      <c r="G42" s="181">
        <f>'実質公債費比率（分子）の構造'!L$52</f>
        <v>781</v>
      </c>
      <c r="H42" s="181"/>
      <c r="I42" s="181"/>
      <c r="J42" s="181">
        <f>'実質公債費比率（分子）の構造'!M$52</f>
        <v>806</v>
      </c>
      <c r="K42" s="181"/>
      <c r="L42" s="181"/>
      <c r="M42" s="181">
        <f>'実質公債費比率（分子）の構造'!N$52</f>
        <v>809</v>
      </c>
      <c r="N42" s="181"/>
      <c r="O42" s="181"/>
      <c r="P42" s="181">
        <f>'実質公債費比率（分子）の構造'!O$52</f>
        <v>800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4</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1</v>
      </c>
      <c r="O45" s="181"/>
      <c r="P45" s="181"/>
    </row>
    <row r="46" spans="1:16" x14ac:dyDescent="0.2">
      <c r="A46" s="181" t="s">
        <v>67</v>
      </c>
      <c r="B46" s="181">
        <f>'実質公債費比率（分子）の構造'!K$48</f>
        <v>265</v>
      </c>
      <c r="C46" s="181"/>
      <c r="D46" s="181"/>
      <c r="E46" s="181">
        <f>'実質公債費比率（分子）の構造'!L$48</f>
        <v>276</v>
      </c>
      <c r="F46" s="181"/>
      <c r="G46" s="181"/>
      <c r="H46" s="181">
        <f>'実質公債費比率（分子）の構造'!M$48</f>
        <v>270</v>
      </c>
      <c r="I46" s="181"/>
      <c r="J46" s="181"/>
      <c r="K46" s="181">
        <f>'実質公債費比率（分子）の構造'!N$48</f>
        <v>256</v>
      </c>
      <c r="L46" s="181"/>
      <c r="M46" s="181"/>
      <c r="N46" s="181">
        <f>'実質公債費比率（分子）の構造'!O$48</f>
        <v>254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457</v>
      </c>
      <c r="C49" s="181"/>
      <c r="D49" s="181"/>
      <c r="E49" s="181">
        <f>'実質公債費比率（分子）の構造'!L$45</f>
        <v>460</v>
      </c>
      <c r="F49" s="181"/>
      <c r="G49" s="181"/>
      <c r="H49" s="181">
        <f>'実質公債費比率（分子）の構造'!M$45</f>
        <v>487</v>
      </c>
      <c r="I49" s="181"/>
      <c r="J49" s="181"/>
      <c r="K49" s="181">
        <f>'実質公債費比率（分子）の構造'!N$45</f>
        <v>452</v>
      </c>
      <c r="L49" s="181"/>
      <c r="M49" s="181"/>
      <c r="N49" s="181">
        <f>'実質公債費比率（分子）の構造'!O$45</f>
        <v>416</v>
      </c>
      <c r="O49" s="181"/>
      <c r="P49" s="181"/>
    </row>
    <row r="50" spans="1:16" x14ac:dyDescent="0.2">
      <c r="A50" s="181" t="s">
        <v>71</v>
      </c>
      <c r="B50" s="181" t="e">
        <f>NA()</f>
        <v>#N/A</v>
      </c>
      <c r="C50" s="181">
        <f>IF(ISNUMBER('実質公債費比率（分子）の構造'!K$53),'実質公債費比率（分子）の構造'!K$53,NA())</f>
        <v>-45</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-97</v>
      </c>
      <c r="M50" s="181" t="e">
        <f>NA()</f>
        <v>#N/A</v>
      </c>
      <c r="N50" s="181" t="e">
        <f>NA()</f>
        <v>#N/A</v>
      </c>
      <c r="O50" s="181">
        <f>IF(ISNUMBER('実質公債費比率（分子）の構造'!O$53),'実質公債費比率（分子）の構造'!O$53,NA())</f>
        <v>-125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8826</v>
      </c>
      <c r="E56" s="180"/>
      <c r="F56" s="180"/>
      <c r="G56" s="180">
        <f>'将来負担比率（分子）の構造'!J$52</f>
        <v>8681</v>
      </c>
      <c r="H56" s="180"/>
      <c r="I56" s="180"/>
      <c r="J56" s="180">
        <f>'将来負担比率（分子）の構造'!K$52</f>
        <v>9071</v>
      </c>
      <c r="K56" s="180"/>
      <c r="L56" s="180"/>
      <c r="M56" s="180">
        <f>'将来負担比率（分子）の構造'!L$52</f>
        <v>8904</v>
      </c>
      <c r="N56" s="180"/>
      <c r="O56" s="180"/>
      <c r="P56" s="180">
        <f>'将来負担比率（分子）の構造'!M$52</f>
        <v>8833</v>
      </c>
    </row>
    <row r="57" spans="1:16" x14ac:dyDescent="0.2">
      <c r="A57" s="180" t="s">
        <v>42</v>
      </c>
      <c r="B57" s="180"/>
      <c r="C57" s="180"/>
      <c r="D57" s="180">
        <f>'将来負担比率（分子）の構造'!I$51</f>
        <v>139</v>
      </c>
      <c r="E57" s="180"/>
      <c r="F57" s="180"/>
      <c r="G57" s="180">
        <f>'将来負担比率（分子）の構造'!J$51</f>
        <v>127</v>
      </c>
      <c r="H57" s="180"/>
      <c r="I57" s="180"/>
      <c r="J57" s="180">
        <f>'将来負担比率（分子）の構造'!K$51</f>
        <v>92</v>
      </c>
      <c r="K57" s="180"/>
      <c r="L57" s="180"/>
      <c r="M57" s="180">
        <f>'将来負担比率（分子）の構造'!L$51</f>
        <v>73</v>
      </c>
      <c r="N57" s="180"/>
      <c r="O57" s="180"/>
      <c r="P57" s="180">
        <f>'将来負担比率（分子）の構造'!M$51</f>
        <v>51</v>
      </c>
    </row>
    <row r="58" spans="1:16" x14ac:dyDescent="0.2">
      <c r="A58" s="180" t="s">
        <v>41</v>
      </c>
      <c r="B58" s="180"/>
      <c r="C58" s="180"/>
      <c r="D58" s="180">
        <f>'将来負担比率（分子）の構造'!I$50</f>
        <v>7003</v>
      </c>
      <c r="E58" s="180"/>
      <c r="F58" s="180"/>
      <c r="G58" s="180">
        <f>'将来負担比率（分子）の構造'!J$50</f>
        <v>7144</v>
      </c>
      <c r="H58" s="180"/>
      <c r="I58" s="180"/>
      <c r="J58" s="180">
        <f>'将来負担比率（分子）の構造'!K$50</f>
        <v>7350</v>
      </c>
      <c r="K58" s="180"/>
      <c r="L58" s="180"/>
      <c r="M58" s="180">
        <f>'将来負担比率（分子）の構造'!L$50</f>
        <v>7773</v>
      </c>
      <c r="N58" s="180"/>
      <c r="O58" s="180"/>
      <c r="P58" s="180">
        <f>'将来負担比率（分子）の構造'!M$50</f>
        <v>8539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2120</v>
      </c>
      <c r="C62" s="180"/>
      <c r="D62" s="180"/>
      <c r="E62" s="180">
        <f>'将来負担比率（分子）の構造'!J$45</f>
        <v>2023</v>
      </c>
      <c r="F62" s="180"/>
      <c r="G62" s="180"/>
      <c r="H62" s="180">
        <f>'将来負担比率（分子）の構造'!K$45</f>
        <v>1508</v>
      </c>
      <c r="I62" s="180"/>
      <c r="J62" s="180"/>
      <c r="K62" s="180">
        <f>'将来負担比率（分子）の構造'!L$45</f>
        <v>1511</v>
      </c>
      <c r="L62" s="180"/>
      <c r="M62" s="180"/>
      <c r="N62" s="180">
        <f>'将来負担比率（分子）の構造'!M$45</f>
        <v>1264</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3922</v>
      </c>
      <c r="C64" s="180"/>
      <c r="D64" s="180"/>
      <c r="E64" s="180">
        <f>'将来負担比率（分子）の構造'!J$43</f>
        <v>3634</v>
      </c>
      <c r="F64" s="180"/>
      <c r="G64" s="180"/>
      <c r="H64" s="180">
        <f>'将来負担比率（分子）の構造'!K$43</f>
        <v>3462</v>
      </c>
      <c r="I64" s="180"/>
      <c r="J64" s="180"/>
      <c r="K64" s="180">
        <f>'将来負担比率（分子）の構造'!L$43</f>
        <v>3222</v>
      </c>
      <c r="L64" s="180"/>
      <c r="M64" s="180"/>
      <c r="N64" s="180">
        <f>'将来負担比率（分子）の構造'!M$43</f>
        <v>2932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3945</v>
      </c>
      <c r="C66" s="180"/>
      <c r="D66" s="180"/>
      <c r="E66" s="180">
        <f>'将来負担比率（分子）の構造'!J$41</f>
        <v>4138</v>
      </c>
      <c r="F66" s="180"/>
      <c r="G66" s="180"/>
      <c r="H66" s="180">
        <f>'将来負担比率（分子）の構造'!K$41</f>
        <v>3699</v>
      </c>
      <c r="I66" s="180"/>
      <c r="J66" s="180"/>
      <c r="K66" s="180">
        <f>'将来負担比率（分子）の構造'!L$41</f>
        <v>3508</v>
      </c>
      <c r="L66" s="180"/>
      <c r="M66" s="180"/>
      <c r="N66" s="180">
        <f>'将来負担比率（分子）の構造'!M$41</f>
        <v>3467</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4396</v>
      </c>
      <c r="C72" s="184">
        <f>基金残高に係る経年分析!G55</f>
        <v>4178</v>
      </c>
      <c r="D72" s="184">
        <f>基金残高に係る経年分析!H55</f>
        <v>4743</v>
      </c>
    </row>
    <row r="73" spans="1:16" x14ac:dyDescent="0.2">
      <c r="A73" s="183" t="s">
        <v>78</v>
      </c>
      <c r="B73" s="184">
        <f>基金残高に係る経年分析!F56</f>
        <v>743</v>
      </c>
      <c r="C73" s="184">
        <f>基金残高に係る経年分析!G56</f>
        <v>748</v>
      </c>
      <c r="D73" s="184">
        <f>基金残高に係る経年分析!H56</f>
        <v>770</v>
      </c>
    </row>
    <row r="74" spans="1:16" x14ac:dyDescent="0.2">
      <c r="A74" s="183" t="s">
        <v>79</v>
      </c>
      <c r="B74" s="184">
        <f>基金残高に係る経年分析!F57</f>
        <v>1662</v>
      </c>
      <c r="C74" s="184">
        <f>基金残高に係る経年分析!G57</f>
        <v>2270</v>
      </c>
      <c r="D74" s="184">
        <f>基金残高に係る経年分析!H57</f>
        <v>2369</v>
      </c>
    </row>
  </sheetData>
  <sheetProtection algorithmName="SHA-512" hashValue="zvJAs9hBRoann3HUItvX61MKWtheuCEvR0MY8JvQnTi+Wo0HR3WPVbyBwx/XNHtG+RitmWyA/rE/oUKr3+0MMw==" saltValue="xHm+IOMrL2ddillxViYU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223</v>
      </c>
      <c r="C5" s="628"/>
      <c r="D5" s="628"/>
      <c r="E5" s="628"/>
      <c r="F5" s="628"/>
      <c r="G5" s="628"/>
      <c r="H5" s="628"/>
      <c r="I5" s="628"/>
      <c r="J5" s="628"/>
      <c r="K5" s="628"/>
      <c r="L5" s="628"/>
      <c r="M5" s="628"/>
      <c r="N5" s="628"/>
      <c r="O5" s="628"/>
      <c r="P5" s="628"/>
      <c r="Q5" s="629"/>
      <c r="R5" s="630">
        <v>2979383</v>
      </c>
      <c r="S5" s="631"/>
      <c r="T5" s="631"/>
      <c r="U5" s="631"/>
      <c r="V5" s="631"/>
      <c r="W5" s="631"/>
      <c r="X5" s="631"/>
      <c r="Y5" s="632"/>
      <c r="Z5" s="633">
        <v>30.4</v>
      </c>
      <c r="AA5" s="633"/>
      <c r="AB5" s="633"/>
      <c r="AC5" s="633"/>
      <c r="AD5" s="634">
        <v>2979383</v>
      </c>
      <c r="AE5" s="634"/>
      <c r="AF5" s="634"/>
      <c r="AG5" s="634"/>
      <c r="AH5" s="634"/>
      <c r="AI5" s="634"/>
      <c r="AJ5" s="634"/>
      <c r="AK5" s="634"/>
      <c r="AL5" s="635">
        <v>47.6</v>
      </c>
      <c r="AM5" s="636"/>
      <c r="AN5" s="636"/>
      <c r="AO5" s="637"/>
      <c r="AP5" s="627" t="s">
        <v>224</v>
      </c>
      <c r="AQ5" s="628"/>
      <c r="AR5" s="628"/>
      <c r="AS5" s="628"/>
      <c r="AT5" s="628"/>
      <c r="AU5" s="628"/>
      <c r="AV5" s="628"/>
      <c r="AW5" s="628"/>
      <c r="AX5" s="628"/>
      <c r="AY5" s="628"/>
      <c r="AZ5" s="628"/>
      <c r="BA5" s="628"/>
      <c r="BB5" s="628"/>
      <c r="BC5" s="628"/>
      <c r="BD5" s="628"/>
      <c r="BE5" s="628"/>
      <c r="BF5" s="629"/>
      <c r="BG5" s="641">
        <v>2979110</v>
      </c>
      <c r="BH5" s="642"/>
      <c r="BI5" s="642"/>
      <c r="BJ5" s="642"/>
      <c r="BK5" s="642"/>
      <c r="BL5" s="642"/>
      <c r="BM5" s="642"/>
      <c r="BN5" s="643"/>
      <c r="BO5" s="644">
        <v>100</v>
      </c>
      <c r="BP5" s="644"/>
      <c r="BQ5" s="644"/>
      <c r="BR5" s="644"/>
      <c r="BS5" s="645">
        <v>41670</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2">
      <c r="B6" s="638" t="s">
        <v>228</v>
      </c>
      <c r="C6" s="639"/>
      <c r="D6" s="639"/>
      <c r="E6" s="639"/>
      <c r="F6" s="639"/>
      <c r="G6" s="639"/>
      <c r="H6" s="639"/>
      <c r="I6" s="639"/>
      <c r="J6" s="639"/>
      <c r="K6" s="639"/>
      <c r="L6" s="639"/>
      <c r="M6" s="639"/>
      <c r="N6" s="639"/>
      <c r="O6" s="639"/>
      <c r="P6" s="639"/>
      <c r="Q6" s="640"/>
      <c r="R6" s="641">
        <v>128852</v>
      </c>
      <c r="S6" s="642"/>
      <c r="T6" s="642"/>
      <c r="U6" s="642"/>
      <c r="V6" s="642"/>
      <c r="W6" s="642"/>
      <c r="X6" s="642"/>
      <c r="Y6" s="643"/>
      <c r="Z6" s="644">
        <v>1.3</v>
      </c>
      <c r="AA6" s="644"/>
      <c r="AB6" s="644"/>
      <c r="AC6" s="644"/>
      <c r="AD6" s="645">
        <v>128852</v>
      </c>
      <c r="AE6" s="645"/>
      <c r="AF6" s="645"/>
      <c r="AG6" s="645"/>
      <c r="AH6" s="645"/>
      <c r="AI6" s="645"/>
      <c r="AJ6" s="645"/>
      <c r="AK6" s="645"/>
      <c r="AL6" s="646">
        <v>2.1</v>
      </c>
      <c r="AM6" s="647"/>
      <c r="AN6" s="647"/>
      <c r="AO6" s="648"/>
      <c r="AP6" s="638" t="s">
        <v>229</v>
      </c>
      <c r="AQ6" s="639"/>
      <c r="AR6" s="639"/>
      <c r="AS6" s="639"/>
      <c r="AT6" s="639"/>
      <c r="AU6" s="639"/>
      <c r="AV6" s="639"/>
      <c r="AW6" s="639"/>
      <c r="AX6" s="639"/>
      <c r="AY6" s="639"/>
      <c r="AZ6" s="639"/>
      <c r="BA6" s="639"/>
      <c r="BB6" s="639"/>
      <c r="BC6" s="639"/>
      <c r="BD6" s="639"/>
      <c r="BE6" s="639"/>
      <c r="BF6" s="640"/>
      <c r="BG6" s="641">
        <v>2979110</v>
      </c>
      <c r="BH6" s="642"/>
      <c r="BI6" s="642"/>
      <c r="BJ6" s="642"/>
      <c r="BK6" s="642"/>
      <c r="BL6" s="642"/>
      <c r="BM6" s="642"/>
      <c r="BN6" s="643"/>
      <c r="BO6" s="644">
        <v>100</v>
      </c>
      <c r="BP6" s="644"/>
      <c r="BQ6" s="644"/>
      <c r="BR6" s="644"/>
      <c r="BS6" s="645">
        <v>41670</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126782</v>
      </c>
      <c r="CS6" s="642"/>
      <c r="CT6" s="642"/>
      <c r="CU6" s="642"/>
      <c r="CV6" s="642"/>
      <c r="CW6" s="642"/>
      <c r="CX6" s="642"/>
      <c r="CY6" s="643"/>
      <c r="CZ6" s="635">
        <v>1.4</v>
      </c>
      <c r="DA6" s="636"/>
      <c r="DB6" s="636"/>
      <c r="DC6" s="655"/>
      <c r="DD6" s="650" t="s">
        <v>128</v>
      </c>
      <c r="DE6" s="642"/>
      <c r="DF6" s="642"/>
      <c r="DG6" s="642"/>
      <c r="DH6" s="642"/>
      <c r="DI6" s="642"/>
      <c r="DJ6" s="642"/>
      <c r="DK6" s="642"/>
      <c r="DL6" s="642"/>
      <c r="DM6" s="642"/>
      <c r="DN6" s="642"/>
      <c r="DO6" s="642"/>
      <c r="DP6" s="643"/>
      <c r="DQ6" s="650">
        <v>126782</v>
      </c>
      <c r="DR6" s="642"/>
      <c r="DS6" s="642"/>
      <c r="DT6" s="642"/>
      <c r="DU6" s="642"/>
      <c r="DV6" s="642"/>
      <c r="DW6" s="642"/>
      <c r="DX6" s="642"/>
      <c r="DY6" s="642"/>
      <c r="DZ6" s="642"/>
      <c r="EA6" s="642"/>
      <c r="EB6" s="642"/>
      <c r="EC6" s="651"/>
    </row>
    <row r="7" spans="2:143" ht="11.25" customHeight="1" x14ac:dyDescent="0.2">
      <c r="B7" s="638" t="s">
        <v>231</v>
      </c>
      <c r="C7" s="639"/>
      <c r="D7" s="639"/>
      <c r="E7" s="639"/>
      <c r="F7" s="639"/>
      <c r="G7" s="639"/>
      <c r="H7" s="639"/>
      <c r="I7" s="639"/>
      <c r="J7" s="639"/>
      <c r="K7" s="639"/>
      <c r="L7" s="639"/>
      <c r="M7" s="639"/>
      <c r="N7" s="639"/>
      <c r="O7" s="639"/>
      <c r="P7" s="639"/>
      <c r="Q7" s="640"/>
      <c r="R7" s="641">
        <v>7193</v>
      </c>
      <c r="S7" s="642"/>
      <c r="T7" s="642"/>
      <c r="U7" s="642"/>
      <c r="V7" s="642"/>
      <c r="W7" s="642"/>
      <c r="X7" s="642"/>
      <c r="Y7" s="643"/>
      <c r="Z7" s="644">
        <v>0.1</v>
      </c>
      <c r="AA7" s="644"/>
      <c r="AB7" s="644"/>
      <c r="AC7" s="644"/>
      <c r="AD7" s="645">
        <v>7193</v>
      </c>
      <c r="AE7" s="645"/>
      <c r="AF7" s="645"/>
      <c r="AG7" s="645"/>
      <c r="AH7" s="645"/>
      <c r="AI7" s="645"/>
      <c r="AJ7" s="645"/>
      <c r="AK7" s="645"/>
      <c r="AL7" s="646">
        <v>0.1</v>
      </c>
      <c r="AM7" s="647"/>
      <c r="AN7" s="647"/>
      <c r="AO7" s="648"/>
      <c r="AP7" s="638" t="s">
        <v>232</v>
      </c>
      <c r="AQ7" s="639"/>
      <c r="AR7" s="639"/>
      <c r="AS7" s="639"/>
      <c r="AT7" s="639"/>
      <c r="AU7" s="639"/>
      <c r="AV7" s="639"/>
      <c r="AW7" s="639"/>
      <c r="AX7" s="639"/>
      <c r="AY7" s="639"/>
      <c r="AZ7" s="639"/>
      <c r="BA7" s="639"/>
      <c r="BB7" s="639"/>
      <c r="BC7" s="639"/>
      <c r="BD7" s="639"/>
      <c r="BE7" s="639"/>
      <c r="BF7" s="640"/>
      <c r="BG7" s="641">
        <v>1293836</v>
      </c>
      <c r="BH7" s="642"/>
      <c r="BI7" s="642"/>
      <c r="BJ7" s="642"/>
      <c r="BK7" s="642"/>
      <c r="BL7" s="642"/>
      <c r="BM7" s="642"/>
      <c r="BN7" s="643"/>
      <c r="BO7" s="644">
        <v>43.4</v>
      </c>
      <c r="BP7" s="644"/>
      <c r="BQ7" s="644"/>
      <c r="BR7" s="644"/>
      <c r="BS7" s="645">
        <v>41670</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1060705</v>
      </c>
      <c r="CS7" s="642"/>
      <c r="CT7" s="642"/>
      <c r="CU7" s="642"/>
      <c r="CV7" s="642"/>
      <c r="CW7" s="642"/>
      <c r="CX7" s="642"/>
      <c r="CY7" s="643"/>
      <c r="CZ7" s="644">
        <v>11.7</v>
      </c>
      <c r="DA7" s="644"/>
      <c r="DB7" s="644"/>
      <c r="DC7" s="644"/>
      <c r="DD7" s="650">
        <v>2516</v>
      </c>
      <c r="DE7" s="642"/>
      <c r="DF7" s="642"/>
      <c r="DG7" s="642"/>
      <c r="DH7" s="642"/>
      <c r="DI7" s="642"/>
      <c r="DJ7" s="642"/>
      <c r="DK7" s="642"/>
      <c r="DL7" s="642"/>
      <c r="DM7" s="642"/>
      <c r="DN7" s="642"/>
      <c r="DO7" s="642"/>
      <c r="DP7" s="643"/>
      <c r="DQ7" s="650">
        <v>824851</v>
      </c>
      <c r="DR7" s="642"/>
      <c r="DS7" s="642"/>
      <c r="DT7" s="642"/>
      <c r="DU7" s="642"/>
      <c r="DV7" s="642"/>
      <c r="DW7" s="642"/>
      <c r="DX7" s="642"/>
      <c r="DY7" s="642"/>
      <c r="DZ7" s="642"/>
      <c r="EA7" s="642"/>
      <c r="EB7" s="642"/>
      <c r="EC7" s="651"/>
    </row>
    <row r="8" spans="2:143" ht="11.25" customHeight="1" x14ac:dyDescent="0.2">
      <c r="B8" s="638" t="s">
        <v>234</v>
      </c>
      <c r="C8" s="639"/>
      <c r="D8" s="639"/>
      <c r="E8" s="639"/>
      <c r="F8" s="639"/>
      <c r="G8" s="639"/>
      <c r="H8" s="639"/>
      <c r="I8" s="639"/>
      <c r="J8" s="639"/>
      <c r="K8" s="639"/>
      <c r="L8" s="639"/>
      <c r="M8" s="639"/>
      <c r="N8" s="639"/>
      <c r="O8" s="639"/>
      <c r="P8" s="639"/>
      <c r="Q8" s="640"/>
      <c r="R8" s="641">
        <v>15002</v>
      </c>
      <c r="S8" s="642"/>
      <c r="T8" s="642"/>
      <c r="U8" s="642"/>
      <c r="V8" s="642"/>
      <c r="W8" s="642"/>
      <c r="X8" s="642"/>
      <c r="Y8" s="643"/>
      <c r="Z8" s="644">
        <v>0.2</v>
      </c>
      <c r="AA8" s="644"/>
      <c r="AB8" s="644"/>
      <c r="AC8" s="644"/>
      <c r="AD8" s="645">
        <v>15002</v>
      </c>
      <c r="AE8" s="645"/>
      <c r="AF8" s="645"/>
      <c r="AG8" s="645"/>
      <c r="AH8" s="645"/>
      <c r="AI8" s="645"/>
      <c r="AJ8" s="645"/>
      <c r="AK8" s="645"/>
      <c r="AL8" s="646">
        <v>0.2</v>
      </c>
      <c r="AM8" s="647"/>
      <c r="AN8" s="647"/>
      <c r="AO8" s="648"/>
      <c r="AP8" s="638" t="s">
        <v>235</v>
      </c>
      <c r="AQ8" s="639"/>
      <c r="AR8" s="639"/>
      <c r="AS8" s="639"/>
      <c r="AT8" s="639"/>
      <c r="AU8" s="639"/>
      <c r="AV8" s="639"/>
      <c r="AW8" s="639"/>
      <c r="AX8" s="639"/>
      <c r="AY8" s="639"/>
      <c r="AZ8" s="639"/>
      <c r="BA8" s="639"/>
      <c r="BB8" s="639"/>
      <c r="BC8" s="639"/>
      <c r="BD8" s="639"/>
      <c r="BE8" s="639"/>
      <c r="BF8" s="640"/>
      <c r="BG8" s="641">
        <v>42612</v>
      </c>
      <c r="BH8" s="642"/>
      <c r="BI8" s="642"/>
      <c r="BJ8" s="642"/>
      <c r="BK8" s="642"/>
      <c r="BL8" s="642"/>
      <c r="BM8" s="642"/>
      <c r="BN8" s="643"/>
      <c r="BO8" s="644">
        <v>1.4</v>
      </c>
      <c r="BP8" s="644"/>
      <c r="BQ8" s="644"/>
      <c r="BR8" s="644"/>
      <c r="BS8" s="650" t="s">
        <v>128</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3425712</v>
      </c>
      <c r="CS8" s="642"/>
      <c r="CT8" s="642"/>
      <c r="CU8" s="642"/>
      <c r="CV8" s="642"/>
      <c r="CW8" s="642"/>
      <c r="CX8" s="642"/>
      <c r="CY8" s="643"/>
      <c r="CZ8" s="644">
        <v>37.799999999999997</v>
      </c>
      <c r="DA8" s="644"/>
      <c r="DB8" s="644"/>
      <c r="DC8" s="644"/>
      <c r="DD8" s="650">
        <v>242715</v>
      </c>
      <c r="DE8" s="642"/>
      <c r="DF8" s="642"/>
      <c r="DG8" s="642"/>
      <c r="DH8" s="642"/>
      <c r="DI8" s="642"/>
      <c r="DJ8" s="642"/>
      <c r="DK8" s="642"/>
      <c r="DL8" s="642"/>
      <c r="DM8" s="642"/>
      <c r="DN8" s="642"/>
      <c r="DO8" s="642"/>
      <c r="DP8" s="643"/>
      <c r="DQ8" s="650">
        <v>2106594</v>
      </c>
      <c r="DR8" s="642"/>
      <c r="DS8" s="642"/>
      <c r="DT8" s="642"/>
      <c r="DU8" s="642"/>
      <c r="DV8" s="642"/>
      <c r="DW8" s="642"/>
      <c r="DX8" s="642"/>
      <c r="DY8" s="642"/>
      <c r="DZ8" s="642"/>
      <c r="EA8" s="642"/>
      <c r="EB8" s="642"/>
      <c r="EC8" s="651"/>
    </row>
    <row r="9" spans="2:143" ht="11.25" customHeight="1" x14ac:dyDescent="0.2">
      <c r="B9" s="638" t="s">
        <v>237</v>
      </c>
      <c r="C9" s="639"/>
      <c r="D9" s="639"/>
      <c r="E9" s="639"/>
      <c r="F9" s="639"/>
      <c r="G9" s="639"/>
      <c r="H9" s="639"/>
      <c r="I9" s="639"/>
      <c r="J9" s="639"/>
      <c r="K9" s="639"/>
      <c r="L9" s="639"/>
      <c r="M9" s="639"/>
      <c r="N9" s="639"/>
      <c r="O9" s="639"/>
      <c r="P9" s="639"/>
      <c r="Q9" s="640"/>
      <c r="R9" s="641">
        <v>11065</v>
      </c>
      <c r="S9" s="642"/>
      <c r="T9" s="642"/>
      <c r="U9" s="642"/>
      <c r="V9" s="642"/>
      <c r="W9" s="642"/>
      <c r="X9" s="642"/>
      <c r="Y9" s="643"/>
      <c r="Z9" s="644">
        <v>0.1</v>
      </c>
      <c r="AA9" s="644"/>
      <c r="AB9" s="644"/>
      <c r="AC9" s="644"/>
      <c r="AD9" s="645">
        <v>11065</v>
      </c>
      <c r="AE9" s="645"/>
      <c r="AF9" s="645"/>
      <c r="AG9" s="645"/>
      <c r="AH9" s="645"/>
      <c r="AI9" s="645"/>
      <c r="AJ9" s="645"/>
      <c r="AK9" s="645"/>
      <c r="AL9" s="646">
        <v>0.2</v>
      </c>
      <c r="AM9" s="647"/>
      <c r="AN9" s="647"/>
      <c r="AO9" s="648"/>
      <c r="AP9" s="638" t="s">
        <v>238</v>
      </c>
      <c r="AQ9" s="639"/>
      <c r="AR9" s="639"/>
      <c r="AS9" s="639"/>
      <c r="AT9" s="639"/>
      <c r="AU9" s="639"/>
      <c r="AV9" s="639"/>
      <c r="AW9" s="639"/>
      <c r="AX9" s="639"/>
      <c r="AY9" s="639"/>
      <c r="AZ9" s="639"/>
      <c r="BA9" s="639"/>
      <c r="BB9" s="639"/>
      <c r="BC9" s="639"/>
      <c r="BD9" s="639"/>
      <c r="BE9" s="639"/>
      <c r="BF9" s="640"/>
      <c r="BG9" s="641">
        <v>986898</v>
      </c>
      <c r="BH9" s="642"/>
      <c r="BI9" s="642"/>
      <c r="BJ9" s="642"/>
      <c r="BK9" s="642"/>
      <c r="BL9" s="642"/>
      <c r="BM9" s="642"/>
      <c r="BN9" s="643"/>
      <c r="BO9" s="644">
        <v>33.1</v>
      </c>
      <c r="BP9" s="644"/>
      <c r="BQ9" s="644"/>
      <c r="BR9" s="644"/>
      <c r="BS9" s="650" t="s">
        <v>128</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728881</v>
      </c>
      <c r="CS9" s="642"/>
      <c r="CT9" s="642"/>
      <c r="CU9" s="642"/>
      <c r="CV9" s="642"/>
      <c r="CW9" s="642"/>
      <c r="CX9" s="642"/>
      <c r="CY9" s="643"/>
      <c r="CZ9" s="644">
        <v>8</v>
      </c>
      <c r="DA9" s="644"/>
      <c r="DB9" s="644"/>
      <c r="DC9" s="644"/>
      <c r="DD9" s="650">
        <v>93207</v>
      </c>
      <c r="DE9" s="642"/>
      <c r="DF9" s="642"/>
      <c r="DG9" s="642"/>
      <c r="DH9" s="642"/>
      <c r="DI9" s="642"/>
      <c r="DJ9" s="642"/>
      <c r="DK9" s="642"/>
      <c r="DL9" s="642"/>
      <c r="DM9" s="642"/>
      <c r="DN9" s="642"/>
      <c r="DO9" s="642"/>
      <c r="DP9" s="643"/>
      <c r="DQ9" s="650">
        <v>489657</v>
      </c>
      <c r="DR9" s="642"/>
      <c r="DS9" s="642"/>
      <c r="DT9" s="642"/>
      <c r="DU9" s="642"/>
      <c r="DV9" s="642"/>
      <c r="DW9" s="642"/>
      <c r="DX9" s="642"/>
      <c r="DY9" s="642"/>
      <c r="DZ9" s="642"/>
      <c r="EA9" s="642"/>
      <c r="EB9" s="642"/>
      <c r="EC9" s="651"/>
    </row>
    <row r="10" spans="2:143" ht="11.25" customHeight="1" x14ac:dyDescent="0.2">
      <c r="B10" s="638" t="s">
        <v>240</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241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97479</v>
      </c>
      <c r="BH10" s="642"/>
      <c r="BI10" s="642"/>
      <c r="BJ10" s="642"/>
      <c r="BK10" s="642"/>
      <c r="BL10" s="642"/>
      <c r="BM10" s="642"/>
      <c r="BN10" s="643"/>
      <c r="BO10" s="644">
        <v>3.3</v>
      </c>
      <c r="BP10" s="644"/>
      <c r="BQ10" s="644"/>
      <c r="BR10" s="644"/>
      <c r="BS10" s="650">
        <v>16657</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32000</v>
      </c>
      <c r="CS10" s="642"/>
      <c r="CT10" s="642"/>
      <c r="CU10" s="642"/>
      <c r="CV10" s="642"/>
      <c r="CW10" s="642"/>
      <c r="CX10" s="642"/>
      <c r="CY10" s="643"/>
      <c r="CZ10" s="644">
        <v>0.4</v>
      </c>
      <c r="DA10" s="644"/>
      <c r="DB10" s="644"/>
      <c r="DC10" s="644"/>
      <c r="DD10" s="650" t="s">
        <v>136</v>
      </c>
      <c r="DE10" s="642"/>
      <c r="DF10" s="642"/>
      <c r="DG10" s="642"/>
      <c r="DH10" s="642"/>
      <c r="DI10" s="642"/>
      <c r="DJ10" s="642"/>
      <c r="DK10" s="642"/>
      <c r="DL10" s="642"/>
      <c r="DM10" s="642"/>
      <c r="DN10" s="642"/>
      <c r="DO10" s="642"/>
      <c r="DP10" s="643"/>
      <c r="DQ10" s="650" t="s">
        <v>241</v>
      </c>
      <c r="DR10" s="642"/>
      <c r="DS10" s="642"/>
      <c r="DT10" s="642"/>
      <c r="DU10" s="642"/>
      <c r="DV10" s="642"/>
      <c r="DW10" s="642"/>
      <c r="DX10" s="642"/>
      <c r="DY10" s="642"/>
      <c r="DZ10" s="642"/>
      <c r="EA10" s="642"/>
      <c r="EB10" s="642"/>
      <c r="EC10" s="651"/>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241</v>
      </c>
      <c r="S11" s="642"/>
      <c r="T11" s="642"/>
      <c r="U11" s="642"/>
      <c r="V11" s="642"/>
      <c r="W11" s="642"/>
      <c r="X11" s="642"/>
      <c r="Y11" s="643"/>
      <c r="Z11" s="644" t="s">
        <v>241</v>
      </c>
      <c r="AA11" s="644"/>
      <c r="AB11" s="644"/>
      <c r="AC11" s="644"/>
      <c r="AD11" s="645" t="s">
        <v>241</v>
      </c>
      <c r="AE11" s="645"/>
      <c r="AF11" s="645"/>
      <c r="AG11" s="645"/>
      <c r="AH11" s="645"/>
      <c r="AI11" s="645"/>
      <c r="AJ11" s="645"/>
      <c r="AK11" s="645"/>
      <c r="AL11" s="646" t="s">
        <v>128</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166847</v>
      </c>
      <c r="BH11" s="642"/>
      <c r="BI11" s="642"/>
      <c r="BJ11" s="642"/>
      <c r="BK11" s="642"/>
      <c r="BL11" s="642"/>
      <c r="BM11" s="642"/>
      <c r="BN11" s="643"/>
      <c r="BO11" s="644">
        <v>5.6</v>
      </c>
      <c r="BP11" s="644"/>
      <c r="BQ11" s="644"/>
      <c r="BR11" s="644"/>
      <c r="BS11" s="650">
        <v>25013</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683454</v>
      </c>
      <c r="CS11" s="642"/>
      <c r="CT11" s="642"/>
      <c r="CU11" s="642"/>
      <c r="CV11" s="642"/>
      <c r="CW11" s="642"/>
      <c r="CX11" s="642"/>
      <c r="CY11" s="643"/>
      <c r="CZ11" s="644">
        <v>7.5</v>
      </c>
      <c r="DA11" s="644"/>
      <c r="DB11" s="644"/>
      <c r="DC11" s="644"/>
      <c r="DD11" s="650">
        <v>281640</v>
      </c>
      <c r="DE11" s="642"/>
      <c r="DF11" s="642"/>
      <c r="DG11" s="642"/>
      <c r="DH11" s="642"/>
      <c r="DI11" s="642"/>
      <c r="DJ11" s="642"/>
      <c r="DK11" s="642"/>
      <c r="DL11" s="642"/>
      <c r="DM11" s="642"/>
      <c r="DN11" s="642"/>
      <c r="DO11" s="642"/>
      <c r="DP11" s="643"/>
      <c r="DQ11" s="650">
        <v>367014</v>
      </c>
      <c r="DR11" s="642"/>
      <c r="DS11" s="642"/>
      <c r="DT11" s="642"/>
      <c r="DU11" s="642"/>
      <c r="DV11" s="642"/>
      <c r="DW11" s="642"/>
      <c r="DX11" s="642"/>
      <c r="DY11" s="642"/>
      <c r="DZ11" s="642"/>
      <c r="EA11" s="642"/>
      <c r="EB11" s="642"/>
      <c r="EC11" s="651"/>
    </row>
    <row r="12" spans="2:143" ht="11.25" customHeight="1" x14ac:dyDescent="0.2">
      <c r="B12" s="638" t="s">
        <v>247</v>
      </c>
      <c r="C12" s="639"/>
      <c r="D12" s="639"/>
      <c r="E12" s="639"/>
      <c r="F12" s="639"/>
      <c r="G12" s="639"/>
      <c r="H12" s="639"/>
      <c r="I12" s="639"/>
      <c r="J12" s="639"/>
      <c r="K12" s="639"/>
      <c r="L12" s="639"/>
      <c r="M12" s="639"/>
      <c r="N12" s="639"/>
      <c r="O12" s="639"/>
      <c r="P12" s="639"/>
      <c r="Q12" s="640"/>
      <c r="R12" s="641">
        <v>445883</v>
      </c>
      <c r="S12" s="642"/>
      <c r="T12" s="642"/>
      <c r="U12" s="642"/>
      <c r="V12" s="642"/>
      <c r="W12" s="642"/>
      <c r="X12" s="642"/>
      <c r="Y12" s="643"/>
      <c r="Z12" s="644">
        <v>4.5</v>
      </c>
      <c r="AA12" s="644"/>
      <c r="AB12" s="644"/>
      <c r="AC12" s="644"/>
      <c r="AD12" s="645">
        <v>445883</v>
      </c>
      <c r="AE12" s="645"/>
      <c r="AF12" s="645"/>
      <c r="AG12" s="645"/>
      <c r="AH12" s="645"/>
      <c r="AI12" s="645"/>
      <c r="AJ12" s="645"/>
      <c r="AK12" s="645"/>
      <c r="AL12" s="646">
        <v>7.1</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1473604</v>
      </c>
      <c r="BH12" s="642"/>
      <c r="BI12" s="642"/>
      <c r="BJ12" s="642"/>
      <c r="BK12" s="642"/>
      <c r="BL12" s="642"/>
      <c r="BM12" s="642"/>
      <c r="BN12" s="643"/>
      <c r="BO12" s="644">
        <v>49.5</v>
      </c>
      <c r="BP12" s="644"/>
      <c r="BQ12" s="644"/>
      <c r="BR12" s="644"/>
      <c r="BS12" s="650" t="s">
        <v>241</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118034</v>
      </c>
      <c r="CS12" s="642"/>
      <c r="CT12" s="642"/>
      <c r="CU12" s="642"/>
      <c r="CV12" s="642"/>
      <c r="CW12" s="642"/>
      <c r="CX12" s="642"/>
      <c r="CY12" s="643"/>
      <c r="CZ12" s="644">
        <v>1.3</v>
      </c>
      <c r="DA12" s="644"/>
      <c r="DB12" s="644"/>
      <c r="DC12" s="644"/>
      <c r="DD12" s="650" t="s">
        <v>241</v>
      </c>
      <c r="DE12" s="642"/>
      <c r="DF12" s="642"/>
      <c r="DG12" s="642"/>
      <c r="DH12" s="642"/>
      <c r="DI12" s="642"/>
      <c r="DJ12" s="642"/>
      <c r="DK12" s="642"/>
      <c r="DL12" s="642"/>
      <c r="DM12" s="642"/>
      <c r="DN12" s="642"/>
      <c r="DO12" s="642"/>
      <c r="DP12" s="643"/>
      <c r="DQ12" s="650">
        <v>70022</v>
      </c>
      <c r="DR12" s="642"/>
      <c r="DS12" s="642"/>
      <c r="DT12" s="642"/>
      <c r="DU12" s="642"/>
      <c r="DV12" s="642"/>
      <c r="DW12" s="642"/>
      <c r="DX12" s="642"/>
      <c r="DY12" s="642"/>
      <c r="DZ12" s="642"/>
      <c r="EA12" s="642"/>
      <c r="EB12" s="642"/>
      <c r="EC12" s="651"/>
    </row>
    <row r="13" spans="2:143" ht="11.25" customHeight="1" x14ac:dyDescent="0.2">
      <c r="B13" s="638" t="s">
        <v>250</v>
      </c>
      <c r="C13" s="639"/>
      <c r="D13" s="639"/>
      <c r="E13" s="639"/>
      <c r="F13" s="639"/>
      <c r="G13" s="639"/>
      <c r="H13" s="639"/>
      <c r="I13" s="639"/>
      <c r="J13" s="639"/>
      <c r="K13" s="639"/>
      <c r="L13" s="639"/>
      <c r="M13" s="639"/>
      <c r="N13" s="639"/>
      <c r="O13" s="639"/>
      <c r="P13" s="639"/>
      <c r="Q13" s="640"/>
      <c r="R13" s="641">
        <v>27289</v>
      </c>
      <c r="S13" s="642"/>
      <c r="T13" s="642"/>
      <c r="U13" s="642"/>
      <c r="V13" s="642"/>
      <c r="W13" s="642"/>
      <c r="X13" s="642"/>
      <c r="Y13" s="643"/>
      <c r="Z13" s="644">
        <v>0.3</v>
      </c>
      <c r="AA13" s="644"/>
      <c r="AB13" s="644"/>
      <c r="AC13" s="644"/>
      <c r="AD13" s="645">
        <v>27289</v>
      </c>
      <c r="AE13" s="645"/>
      <c r="AF13" s="645"/>
      <c r="AG13" s="645"/>
      <c r="AH13" s="645"/>
      <c r="AI13" s="645"/>
      <c r="AJ13" s="645"/>
      <c r="AK13" s="645"/>
      <c r="AL13" s="646">
        <v>0.4</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1462035</v>
      </c>
      <c r="BH13" s="642"/>
      <c r="BI13" s="642"/>
      <c r="BJ13" s="642"/>
      <c r="BK13" s="642"/>
      <c r="BL13" s="642"/>
      <c r="BM13" s="642"/>
      <c r="BN13" s="643"/>
      <c r="BO13" s="644">
        <v>49.1</v>
      </c>
      <c r="BP13" s="644"/>
      <c r="BQ13" s="644"/>
      <c r="BR13" s="644"/>
      <c r="BS13" s="650" t="s">
        <v>128</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813959</v>
      </c>
      <c r="CS13" s="642"/>
      <c r="CT13" s="642"/>
      <c r="CU13" s="642"/>
      <c r="CV13" s="642"/>
      <c r="CW13" s="642"/>
      <c r="CX13" s="642"/>
      <c r="CY13" s="643"/>
      <c r="CZ13" s="644">
        <v>9</v>
      </c>
      <c r="DA13" s="644"/>
      <c r="DB13" s="644"/>
      <c r="DC13" s="644"/>
      <c r="DD13" s="650">
        <v>138260</v>
      </c>
      <c r="DE13" s="642"/>
      <c r="DF13" s="642"/>
      <c r="DG13" s="642"/>
      <c r="DH13" s="642"/>
      <c r="DI13" s="642"/>
      <c r="DJ13" s="642"/>
      <c r="DK13" s="642"/>
      <c r="DL13" s="642"/>
      <c r="DM13" s="642"/>
      <c r="DN13" s="642"/>
      <c r="DO13" s="642"/>
      <c r="DP13" s="643"/>
      <c r="DQ13" s="650">
        <v>713093</v>
      </c>
      <c r="DR13" s="642"/>
      <c r="DS13" s="642"/>
      <c r="DT13" s="642"/>
      <c r="DU13" s="642"/>
      <c r="DV13" s="642"/>
      <c r="DW13" s="642"/>
      <c r="DX13" s="642"/>
      <c r="DY13" s="642"/>
      <c r="DZ13" s="642"/>
      <c r="EA13" s="642"/>
      <c r="EB13" s="642"/>
      <c r="EC13" s="651"/>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136</v>
      </c>
      <c r="AA14" s="644"/>
      <c r="AB14" s="644"/>
      <c r="AC14" s="644"/>
      <c r="AD14" s="645" t="s">
        <v>128</v>
      </c>
      <c r="AE14" s="645"/>
      <c r="AF14" s="645"/>
      <c r="AG14" s="645"/>
      <c r="AH14" s="645"/>
      <c r="AI14" s="645"/>
      <c r="AJ14" s="645"/>
      <c r="AK14" s="645"/>
      <c r="AL14" s="646" t="s">
        <v>128</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93068</v>
      </c>
      <c r="BH14" s="642"/>
      <c r="BI14" s="642"/>
      <c r="BJ14" s="642"/>
      <c r="BK14" s="642"/>
      <c r="BL14" s="642"/>
      <c r="BM14" s="642"/>
      <c r="BN14" s="643"/>
      <c r="BO14" s="644">
        <v>3.1</v>
      </c>
      <c r="BP14" s="644"/>
      <c r="BQ14" s="644"/>
      <c r="BR14" s="644"/>
      <c r="BS14" s="650" t="s">
        <v>128</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437550</v>
      </c>
      <c r="CS14" s="642"/>
      <c r="CT14" s="642"/>
      <c r="CU14" s="642"/>
      <c r="CV14" s="642"/>
      <c r="CW14" s="642"/>
      <c r="CX14" s="642"/>
      <c r="CY14" s="643"/>
      <c r="CZ14" s="644">
        <v>4.8</v>
      </c>
      <c r="DA14" s="644"/>
      <c r="DB14" s="644"/>
      <c r="DC14" s="644"/>
      <c r="DD14" s="650">
        <v>147628</v>
      </c>
      <c r="DE14" s="642"/>
      <c r="DF14" s="642"/>
      <c r="DG14" s="642"/>
      <c r="DH14" s="642"/>
      <c r="DI14" s="642"/>
      <c r="DJ14" s="642"/>
      <c r="DK14" s="642"/>
      <c r="DL14" s="642"/>
      <c r="DM14" s="642"/>
      <c r="DN14" s="642"/>
      <c r="DO14" s="642"/>
      <c r="DP14" s="643"/>
      <c r="DQ14" s="650">
        <v>304194</v>
      </c>
      <c r="DR14" s="642"/>
      <c r="DS14" s="642"/>
      <c r="DT14" s="642"/>
      <c r="DU14" s="642"/>
      <c r="DV14" s="642"/>
      <c r="DW14" s="642"/>
      <c r="DX14" s="642"/>
      <c r="DY14" s="642"/>
      <c r="DZ14" s="642"/>
      <c r="EA14" s="642"/>
      <c r="EB14" s="642"/>
      <c r="EC14" s="651"/>
    </row>
    <row r="15" spans="2:143" ht="11.25" customHeight="1" x14ac:dyDescent="0.2">
      <c r="B15" s="638" t="s">
        <v>256</v>
      </c>
      <c r="C15" s="639"/>
      <c r="D15" s="639"/>
      <c r="E15" s="639"/>
      <c r="F15" s="639"/>
      <c r="G15" s="639"/>
      <c r="H15" s="639"/>
      <c r="I15" s="639"/>
      <c r="J15" s="639"/>
      <c r="K15" s="639"/>
      <c r="L15" s="639"/>
      <c r="M15" s="639"/>
      <c r="N15" s="639"/>
      <c r="O15" s="639"/>
      <c r="P15" s="639"/>
      <c r="Q15" s="640"/>
      <c r="R15" s="641">
        <v>36536</v>
      </c>
      <c r="S15" s="642"/>
      <c r="T15" s="642"/>
      <c r="U15" s="642"/>
      <c r="V15" s="642"/>
      <c r="W15" s="642"/>
      <c r="X15" s="642"/>
      <c r="Y15" s="643"/>
      <c r="Z15" s="644">
        <v>0.4</v>
      </c>
      <c r="AA15" s="644"/>
      <c r="AB15" s="644"/>
      <c r="AC15" s="644"/>
      <c r="AD15" s="645">
        <v>36536</v>
      </c>
      <c r="AE15" s="645"/>
      <c r="AF15" s="645"/>
      <c r="AG15" s="645"/>
      <c r="AH15" s="645"/>
      <c r="AI15" s="645"/>
      <c r="AJ15" s="645"/>
      <c r="AK15" s="645"/>
      <c r="AL15" s="646">
        <v>0.6</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118602</v>
      </c>
      <c r="BH15" s="642"/>
      <c r="BI15" s="642"/>
      <c r="BJ15" s="642"/>
      <c r="BK15" s="642"/>
      <c r="BL15" s="642"/>
      <c r="BM15" s="642"/>
      <c r="BN15" s="643"/>
      <c r="BO15" s="644">
        <v>4</v>
      </c>
      <c r="BP15" s="644"/>
      <c r="BQ15" s="644"/>
      <c r="BR15" s="644"/>
      <c r="BS15" s="650" t="s">
        <v>241</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1139775</v>
      </c>
      <c r="CS15" s="642"/>
      <c r="CT15" s="642"/>
      <c r="CU15" s="642"/>
      <c r="CV15" s="642"/>
      <c r="CW15" s="642"/>
      <c r="CX15" s="642"/>
      <c r="CY15" s="643"/>
      <c r="CZ15" s="644">
        <v>12.6</v>
      </c>
      <c r="DA15" s="644"/>
      <c r="DB15" s="644"/>
      <c r="DC15" s="644"/>
      <c r="DD15" s="650">
        <v>243305</v>
      </c>
      <c r="DE15" s="642"/>
      <c r="DF15" s="642"/>
      <c r="DG15" s="642"/>
      <c r="DH15" s="642"/>
      <c r="DI15" s="642"/>
      <c r="DJ15" s="642"/>
      <c r="DK15" s="642"/>
      <c r="DL15" s="642"/>
      <c r="DM15" s="642"/>
      <c r="DN15" s="642"/>
      <c r="DO15" s="642"/>
      <c r="DP15" s="643"/>
      <c r="DQ15" s="650">
        <v>968899</v>
      </c>
      <c r="DR15" s="642"/>
      <c r="DS15" s="642"/>
      <c r="DT15" s="642"/>
      <c r="DU15" s="642"/>
      <c r="DV15" s="642"/>
      <c r="DW15" s="642"/>
      <c r="DX15" s="642"/>
      <c r="DY15" s="642"/>
      <c r="DZ15" s="642"/>
      <c r="EA15" s="642"/>
      <c r="EB15" s="642"/>
      <c r="EC15" s="651"/>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241</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241</v>
      </c>
      <c r="BH16" s="642"/>
      <c r="BI16" s="642"/>
      <c r="BJ16" s="642"/>
      <c r="BK16" s="642"/>
      <c r="BL16" s="642"/>
      <c r="BM16" s="642"/>
      <c r="BN16" s="643"/>
      <c r="BO16" s="644" t="s">
        <v>241</v>
      </c>
      <c r="BP16" s="644"/>
      <c r="BQ16" s="644"/>
      <c r="BR16" s="644"/>
      <c r="BS16" s="650" t="s">
        <v>128</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84572</v>
      </c>
      <c r="CS16" s="642"/>
      <c r="CT16" s="642"/>
      <c r="CU16" s="642"/>
      <c r="CV16" s="642"/>
      <c r="CW16" s="642"/>
      <c r="CX16" s="642"/>
      <c r="CY16" s="643"/>
      <c r="CZ16" s="644">
        <v>0.9</v>
      </c>
      <c r="DA16" s="644"/>
      <c r="DB16" s="644"/>
      <c r="DC16" s="644"/>
      <c r="DD16" s="650" t="s">
        <v>241</v>
      </c>
      <c r="DE16" s="642"/>
      <c r="DF16" s="642"/>
      <c r="DG16" s="642"/>
      <c r="DH16" s="642"/>
      <c r="DI16" s="642"/>
      <c r="DJ16" s="642"/>
      <c r="DK16" s="642"/>
      <c r="DL16" s="642"/>
      <c r="DM16" s="642"/>
      <c r="DN16" s="642"/>
      <c r="DO16" s="642"/>
      <c r="DP16" s="643"/>
      <c r="DQ16" s="650">
        <v>29850</v>
      </c>
      <c r="DR16" s="642"/>
      <c r="DS16" s="642"/>
      <c r="DT16" s="642"/>
      <c r="DU16" s="642"/>
      <c r="DV16" s="642"/>
      <c r="DW16" s="642"/>
      <c r="DX16" s="642"/>
      <c r="DY16" s="642"/>
      <c r="DZ16" s="642"/>
      <c r="EA16" s="642"/>
      <c r="EB16" s="642"/>
      <c r="EC16" s="651"/>
    </row>
    <row r="17" spans="2:133" ht="11.25" customHeight="1" x14ac:dyDescent="0.2">
      <c r="B17" s="638" t="s">
        <v>262</v>
      </c>
      <c r="C17" s="639"/>
      <c r="D17" s="639"/>
      <c r="E17" s="639"/>
      <c r="F17" s="639"/>
      <c r="G17" s="639"/>
      <c r="H17" s="639"/>
      <c r="I17" s="639"/>
      <c r="J17" s="639"/>
      <c r="K17" s="639"/>
      <c r="L17" s="639"/>
      <c r="M17" s="639"/>
      <c r="N17" s="639"/>
      <c r="O17" s="639"/>
      <c r="P17" s="639"/>
      <c r="Q17" s="640"/>
      <c r="R17" s="641">
        <v>16001</v>
      </c>
      <c r="S17" s="642"/>
      <c r="T17" s="642"/>
      <c r="U17" s="642"/>
      <c r="V17" s="642"/>
      <c r="W17" s="642"/>
      <c r="X17" s="642"/>
      <c r="Y17" s="643"/>
      <c r="Z17" s="644">
        <v>0.2</v>
      </c>
      <c r="AA17" s="644"/>
      <c r="AB17" s="644"/>
      <c r="AC17" s="644"/>
      <c r="AD17" s="645">
        <v>16001</v>
      </c>
      <c r="AE17" s="645"/>
      <c r="AF17" s="645"/>
      <c r="AG17" s="645"/>
      <c r="AH17" s="645"/>
      <c r="AI17" s="645"/>
      <c r="AJ17" s="645"/>
      <c r="AK17" s="645"/>
      <c r="AL17" s="646">
        <v>0.3</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241</v>
      </c>
      <c r="BH17" s="642"/>
      <c r="BI17" s="642"/>
      <c r="BJ17" s="642"/>
      <c r="BK17" s="642"/>
      <c r="BL17" s="642"/>
      <c r="BM17" s="642"/>
      <c r="BN17" s="643"/>
      <c r="BO17" s="644" t="s">
        <v>128</v>
      </c>
      <c r="BP17" s="644"/>
      <c r="BQ17" s="644"/>
      <c r="BR17" s="644"/>
      <c r="BS17" s="650" t="s">
        <v>241</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416002</v>
      </c>
      <c r="CS17" s="642"/>
      <c r="CT17" s="642"/>
      <c r="CU17" s="642"/>
      <c r="CV17" s="642"/>
      <c r="CW17" s="642"/>
      <c r="CX17" s="642"/>
      <c r="CY17" s="643"/>
      <c r="CZ17" s="644">
        <v>4.5999999999999996</v>
      </c>
      <c r="DA17" s="644"/>
      <c r="DB17" s="644"/>
      <c r="DC17" s="644"/>
      <c r="DD17" s="650" t="s">
        <v>128</v>
      </c>
      <c r="DE17" s="642"/>
      <c r="DF17" s="642"/>
      <c r="DG17" s="642"/>
      <c r="DH17" s="642"/>
      <c r="DI17" s="642"/>
      <c r="DJ17" s="642"/>
      <c r="DK17" s="642"/>
      <c r="DL17" s="642"/>
      <c r="DM17" s="642"/>
      <c r="DN17" s="642"/>
      <c r="DO17" s="642"/>
      <c r="DP17" s="643"/>
      <c r="DQ17" s="650">
        <v>395024</v>
      </c>
      <c r="DR17" s="642"/>
      <c r="DS17" s="642"/>
      <c r="DT17" s="642"/>
      <c r="DU17" s="642"/>
      <c r="DV17" s="642"/>
      <c r="DW17" s="642"/>
      <c r="DX17" s="642"/>
      <c r="DY17" s="642"/>
      <c r="DZ17" s="642"/>
      <c r="EA17" s="642"/>
      <c r="EB17" s="642"/>
      <c r="EC17" s="651"/>
    </row>
    <row r="18" spans="2:133" ht="11.25" customHeight="1" x14ac:dyDescent="0.2">
      <c r="B18" s="638" t="s">
        <v>265</v>
      </c>
      <c r="C18" s="639"/>
      <c r="D18" s="639"/>
      <c r="E18" s="639"/>
      <c r="F18" s="639"/>
      <c r="G18" s="639"/>
      <c r="H18" s="639"/>
      <c r="I18" s="639"/>
      <c r="J18" s="639"/>
      <c r="K18" s="639"/>
      <c r="L18" s="639"/>
      <c r="M18" s="639"/>
      <c r="N18" s="639"/>
      <c r="O18" s="639"/>
      <c r="P18" s="639"/>
      <c r="Q18" s="640"/>
      <c r="R18" s="641">
        <v>2968729</v>
      </c>
      <c r="S18" s="642"/>
      <c r="T18" s="642"/>
      <c r="U18" s="642"/>
      <c r="V18" s="642"/>
      <c r="W18" s="642"/>
      <c r="X18" s="642"/>
      <c r="Y18" s="643"/>
      <c r="Z18" s="644">
        <v>30.3</v>
      </c>
      <c r="AA18" s="644"/>
      <c r="AB18" s="644"/>
      <c r="AC18" s="644"/>
      <c r="AD18" s="645">
        <v>2580717</v>
      </c>
      <c r="AE18" s="645"/>
      <c r="AF18" s="645"/>
      <c r="AG18" s="645"/>
      <c r="AH18" s="645"/>
      <c r="AI18" s="645"/>
      <c r="AJ18" s="645"/>
      <c r="AK18" s="645"/>
      <c r="AL18" s="646">
        <v>41.3</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241</v>
      </c>
      <c r="BP18" s="644"/>
      <c r="BQ18" s="644"/>
      <c r="BR18" s="644"/>
      <c r="BS18" s="650" t="s">
        <v>136</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136</v>
      </c>
      <c r="CS18" s="642"/>
      <c r="CT18" s="642"/>
      <c r="CU18" s="642"/>
      <c r="CV18" s="642"/>
      <c r="CW18" s="642"/>
      <c r="CX18" s="642"/>
      <c r="CY18" s="643"/>
      <c r="CZ18" s="644" t="s">
        <v>128</v>
      </c>
      <c r="DA18" s="644"/>
      <c r="DB18" s="644"/>
      <c r="DC18" s="644"/>
      <c r="DD18" s="650" t="s">
        <v>136</v>
      </c>
      <c r="DE18" s="642"/>
      <c r="DF18" s="642"/>
      <c r="DG18" s="642"/>
      <c r="DH18" s="642"/>
      <c r="DI18" s="642"/>
      <c r="DJ18" s="642"/>
      <c r="DK18" s="642"/>
      <c r="DL18" s="642"/>
      <c r="DM18" s="642"/>
      <c r="DN18" s="642"/>
      <c r="DO18" s="642"/>
      <c r="DP18" s="643"/>
      <c r="DQ18" s="650" t="s">
        <v>241</v>
      </c>
      <c r="DR18" s="642"/>
      <c r="DS18" s="642"/>
      <c r="DT18" s="642"/>
      <c r="DU18" s="642"/>
      <c r="DV18" s="642"/>
      <c r="DW18" s="642"/>
      <c r="DX18" s="642"/>
      <c r="DY18" s="642"/>
      <c r="DZ18" s="642"/>
      <c r="EA18" s="642"/>
      <c r="EB18" s="642"/>
      <c r="EC18" s="651"/>
    </row>
    <row r="19" spans="2:133" ht="11.25" customHeight="1" x14ac:dyDescent="0.2">
      <c r="B19" s="638" t="s">
        <v>268</v>
      </c>
      <c r="C19" s="639"/>
      <c r="D19" s="639"/>
      <c r="E19" s="639"/>
      <c r="F19" s="639"/>
      <c r="G19" s="639"/>
      <c r="H19" s="639"/>
      <c r="I19" s="639"/>
      <c r="J19" s="639"/>
      <c r="K19" s="639"/>
      <c r="L19" s="639"/>
      <c r="M19" s="639"/>
      <c r="N19" s="639"/>
      <c r="O19" s="639"/>
      <c r="P19" s="639"/>
      <c r="Q19" s="640"/>
      <c r="R19" s="641">
        <v>2580717</v>
      </c>
      <c r="S19" s="642"/>
      <c r="T19" s="642"/>
      <c r="U19" s="642"/>
      <c r="V19" s="642"/>
      <c r="W19" s="642"/>
      <c r="X19" s="642"/>
      <c r="Y19" s="643"/>
      <c r="Z19" s="644">
        <v>26.3</v>
      </c>
      <c r="AA19" s="644"/>
      <c r="AB19" s="644"/>
      <c r="AC19" s="644"/>
      <c r="AD19" s="645">
        <v>2580717</v>
      </c>
      <c r="AE19" s="645"/>
      <c r="AF19" s="645"/>
      <c r="AG19" s="645"/>
      <c r="AH19" s="645"/>
      <c r="AI19" s="645"/>
      <c r="AJ19" s="645"/>
      <c r="AK19" s="645"/>
      <c r="AL19" s="646">
        <v>41.3</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273</v>
      </c>
      <c r="BH19" s="642"/>
      <c r="BI19" s="642"/>
      <c r="BJ19" s="642"/>
      <c r="BK19" s="642"/>
      <c r="BL19" s="642"/>
      <c r="BM19" s="642"/>
      <c r="BN19" s="643"/>
      <c r="BO19" s="644">
        <v>0</v>
      </c>
      <c r="BP19" s="644"/>
      <c r="BQ19" s="644"/>
      <c r="BR19" s="644"/>
      <c r="BS19" s="650" t="s">
        <v>128</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241</v>
      </c>
      <c r="CS19" s="642"/>
      <c r="CT19" s="642"/>
      <c r="CU19" s="642"/>
      <c r="CV19" s="642"/>
      <c r="CW19" s="642"/>
      <c r="CX19" s="642"/>
      <c r="CY19" s="643"/>
      <c r="CZ19" s="644" t="s">
        <v>128</v>
      </c>
      <c r="DA19" s="644"/>
      <c r="DB19" s="644"/>
      <c r="DC19" s="644"/>
      <c r="DD19" s="650" t="s">
        <v>136</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2">
      <c r="B20" s="638" t="s">
        <v>271</v>
      </c>
      <c r="C20" s="639"/>
      <c r="D20" s="639"/>
      <c r="E20" s="639"/>
      <c r="F20" s="639"/>
      <c r="G20" s="639"/>
      <c r="H20" s="639"/>
      <c r="I20" s="639"/>
      <c r="J20" s="639"/>
      <c r="K20" s="639"/>
      <c r="L20" s="639"/>
      <c r="M20" s="639"/>
      <c r="N20" s="639"/>
      <c r="O20" s="639"/>
      <c r="P20" s="639"/>
      <c r="Q20" s="640"/>
      <c r="R20" s="641">
        <v>388012</v>
      </c>
      <c r="S20" s="642"/>
      <c r="T20" s="642"/>
      <c r="U20" s="642"/>
      <c r="V20" s="642"/>
      <c r="W20" s="642"/>
      <c r="X20" s="642"/>
      <c r="Y20" s="643"/>
      <c r="Z20" s="644">
        <v>4</v>
      </c>
      <c r="AA20" s="644"/>
      <c r="AB20" s="644"/>
      <c r="AC20" s="644"/>
      <c r="AD20" s="645" t="s">
        <v>128</v>
      </c>
      <c r="AE20" s="645"/>
      <c r="AF20" s="645"/>
      <c r="AG20" s="645"/>
      <c r="AH20" s="645"/>
      <c r="AI20" s="645"/>
      <c r="AJ20" s="645"/>
      <c r="AK20" s="645"/>
      <c r="AL20" s="646" t="s">
        <v>241</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273</v>
      </c>
      <c r="BH20" s="642"/>
      <c r="BI20" s="642"/>
      <c r="BJ20" s="642"/>
      <c r="BK20" s="642"/>
      <c r="BL20" s="642"/>
      <c r="BM20" s="642"/>
      <c r="BN20" s="643"/>
      <c r="BO20" s="644">
        <v>0</v>
      </c>
      <c r="BP20" s="644"/>
      <c r="BQ20" s="644"/>
      <c r="BR20" s="644"/>
      <c r="BS20" s="650" t="s">
        <v>128</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9067426</v>
      </c>
      <c r="CS20" s="642"/>
      <c r="CT20" s="642"/>
      <c r="CU20" s="642"/>
      <c r="CV20" s="642"/>
      <c r="CW20" s="642"/>
      <c r="CX20" s="642"/>
      <c r="CY20" s="643"/>
      <c r="CZ20" s="644">
        <v>100</v>
      </c>
      <c r="DA20" s="644"/>
      <c r="DB20" s="644"/>
      <c r="DC20" s="644"/>
      <c r="DD20" s="650">
        <v>1149271</v>
      </c>
      <c r="DE20" s="642"/>
      <c r="DF20" s="642"/>
      <c r="DG20" s="642"/>
      <c r="DH20" s="642"/>
      <c r="DI20" s="642"/>
      <c r="DJ20" s="642"/>
      <c r="DK20" s="642"/>
      <c r="DL20" s="642"/>
      <c r="DM20" s="642"/>
      <c r="DN20" s="642"/>
      <c r="DO20" s="642"/>
      <c r="DP20" s="643"/>
      <c r="DQ20" s="650">
        <v>6395980</v>
      </c>
      <c r="DR20" s="642"/>
      <c r="DS20" s="642"/>
      <c r="DT20" s="642"/>
      <c r="DU20" s="642"/>
      <c r="DV20" s="642"/>
      <c r="DW20" s="642"/>
      <c r="DX20" s="642"/>
      <c r="DY20" s="642"/>
      <c r="DZ20" s="642"/>
      <c r="EA20" s="642"/>
      <c r="EB20" s="642"/>
      <c r="EC20" s="651"/>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136</v>
      </c>
      <c r="AA21" s="644"/>
      <c r="AB21" s="644"/>
      <c r="AC21" s="644"/>
      <c r="AD21" s="645" t="s">
        <v>241</v>
      </c>
      <c r="AE21" s="645"/>
      <c r="AF21" s="645"/>
      <c r="AG21" s="645"/>
      <c r="AH21" s="645"/>
      <c r="AI21" s="645"/>
      <c r="AJ21" s="645"/>
      <c r="AK21" s="645"/>
      <c r="AL21" s="646" t="s">
        <v>128</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v>273</v>
      </c>
      <c r="BH21" s="642"/>
      <c r="BI21" s="642"/>
      <c r="BJ21" s="642"/>
      <c r="BK21" s="642"/>
      <c r="BL21" s="642"/>
      <c r="BM21" s="642"/>
      <c r="BN21" s="643"/>
      <c r="BO21" s="644">
        <v>0</v>
      </c>
      <c r="BP21" s="644"/>
      <c r="BQ21" s="644"/>
      <c r="BR21" s="644"/>
      <c r="BS21" s="650" t="s">
        <v>241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276</v>
      </c>
      <c r="C22" s="639"/>
      <c r="D22" s="639"/>
      <c r="E22" s="639"/>
      <c r="F22" s="639"/>
      <c r="G22" s="639"/>
      <c r="H22" s="639"/>
      <c r="I22" s="639"/>
      <c r="J22" s="639"/>
      <c r="K22" s="639"/>
      <c r="L22" s="639"/>
      <c r="M22" s="639"/>
      <c r="N22" s="639"/>
      <c r="O22" s="639"/>
      <c r="P22" s="639"/>
      <c r="Q22" s="640"/>
      <c r="R22" s="641">
        <v>6635933</v>
      </c>
      <c r="S22" s="642"/>
      <c r="T22" s="642"/>
      <c r="U22" s="642"/>
      <c r="V22" s="642"/>
      <c r="W22" s="642"/>
      <c r="X22" s="642"/>
      <c r="Y22" s="643"/>
      <c r="Z22" s="644">
        <v>67.7</v>
      </c>
      <c r="AA22" s="644"/>
      <c r="AB22" s="644"/>
      <c r="AC22" s="644"/>
      <c r="AD22" s="645">
        <v>6247921</v>
      </c>
      <c r="AE22" s="645"/>
      <c r="AF22" s="645"/>
      <c r="AG22" s="645"/>
      <c r="AH22" s="645"/>
      <c r="AI22" s="645"/>
      <c r="AJ22" s="645"/>
      <c r="AK22" s="645"/>
      <c r="AL22" s="646">
        <v>99.9</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241</v>
      </c>
      <c r="BP22" s="644"/>
      <c r="BQ22" s="644"/>
      <c r="BR22" s="644"/>
      <c r="BS22" s="650" t="s">
        <v>241</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279</v>
      </c>
      <c r="C23" s="639"/>
      <c r="D23" s="639"/>
      <c r="E23" s="639"/>
      <c r="F23" s="639"/>
      <c r="G23" s="639"/>
      <c r="H23" s="639"/>
      <c r="I23" s="639"/>
      <c r="J23" s="639"/>
      <c r="K23" s="639"/>
      <c r="L23" s="639"/>
      <c r="M23" s="639"/>
      <c r="N23" s="639"/>
      <c r="O23" s="639"/>
      <c r="P23" s="639"/>
      <c r="Q23" s="640"/>
      <c r="R23" s="641">
        <v>3602</v>
      </c>
      <c r="S23" s="642"/>
      <c r="T23" s="642"/>
      <c r="U23" s="642"/>
      <c r="V23" s="642"/>
      <c r="W23" s="642"/>
      <c r="X23" s="642"/>
      <c r="Y23" s="643"/>
      <c r="Z23" s="644">
        <v>0</v>
      </c>
      <c r="AA23" s="644"/>
      <c r="AB23" s="644"/>
      <c r="AC23" s="644"/>
      <c r="AD23" s="645">
        <v>3602</v>
      </c>
      <c r="AE23" s="645"/>
      <c r="AF23" s="645"/>
      <c r="AG23" s="645"/>
      <c r="AH23" s="645"/>
      <c r="AI23" s="645"/>
      <c r="AJ23" s="645"/>
      <c r="AK23" s="645"/>
      <c r="AL23" s="646">
        <v>0.1</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2">
      <c r="B24" s="638" t="s">
        <v>286</v>
      </c>
      <c r="C24" s="639"/>
      <c r="D24" s="639"/>
      <c r="E24" s="639"/>
      <c r="F24" s="639"/>
      <c r="G24" s="639"/>
      <c r="H24" s="639"/>
      <c r="I24" s="639"/>
      <c r="J24" s="639"/>
      <c r="K24" s="639"/>
      <c r="L24" s="639"/>
      <c r="M24" s="639"/>
      <c r="N24" s="639"/>
      <c r="O24" s="639"/>
      <c r="P24" s="639"/>
      <c r="Q24" s="640"/>
      <c r="R24" s="641">
        <v>146284</v>
      </c>
      <c r="S24" s="642"/>
      <c r="T24" s="642"/>
      <c r="U24" s="642"/>
      <c r="V24" s="642"/>
      <c r="W24" s="642"/>
      <c r="X24" s="642"/>
      <c r="Y24" s="643"/>
      <c r="Z24" s="644">
        <v>1.5</v>
      </c>
      <c r="AA24" s="644"/>
      <c r="AB24" s="644"/>
      <c r="AC24" s="644"/>
      <c r="AD24" s="645" t="s">
        <v>128</v>
      </c>
      <c r="AE24" s="645"/>
      <c r="AF24" s="645"/>
      <c r="AG24" s="645"/>
      <c r="AH24" s="645"/>
      <c r="AI24" s="645"/>
      <c r="AJ24" s="645"/>
      <c r="AK24" s="645"/>
      <c r="AL24" s="646" t="s">
        <v>241</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241</v>
      </c>
      <c r="BH24" s="642"/>
      <c r="BI24" s="642"/>
      <c r="BJ24" s="642"/>
      <c r="BK24" s="642"/>
      <c r="BL24" s="642"/>
      <c r="BM24" s="642"/>
      <c r="BN24" s="643"/>
      <c r="BO24" s="644" t="s">
        <v>241</v>
      </c>
      <c r="BP24" s="644"/>
      <c r="BQ24" s="644"/>
      <c r="BR24" s="644"/>
      <c r="BS24" s="650" t="s">
        <v>128</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2807406</v>
      </c>
      <c r="CS24" s="631"/>
      <c r="CT24" s="631"/>
      <c r="CU24" s="631"/>
      <c r="CV24" s="631"/>
      <c r="CW24" s="631"/>
      <c r="CX24" s="631"/>
      <c r="CY24" s="632"/>
      <c r="CZ24" s="635">
        <v>31</v>
      </c>
      <c r="DA24" s="636"/>
      <c r="DB24" s="636"/>
      <c r="DC24" s="655"/>
      <c r="DD24" s="674">
        <v>1960309</v>
      </c>
      <c r="DE24" s="631"/>
      <c r="DF24" s="631"/>
      <c r="DG24" s="631"/>
      <c r="DH24" s="631"/>
      <c r="DI24" s="631"/>
      <c r="DJ24" s="631"/>
      <c r="DK24" s="632"/>
      <c r="DL24" s="674">
        <v>1954098</v>
      </c>
      <c r="DM24" s="631"/>
      <c r="DN24" s="631"/>
      <c r="DO24" s="631"/>
      <c r="DP24" s="631"/>
      <c r="DQ24" s="631"/>
      <c r="DR24" s="631"/>
      <c r="DS24" s="631"/>
      <c r="DT24" s="631"/>
      <c r="DU24" s="631"/>
      <c r="DV24" s="632"/>
      <c r="DW24" s="635">
        <v>31.2</v>
      </c>
      <c r="DX24" s="636"/>
      <c r="DY24" s="636"/>
      <c r="DZ24" s="636"/>
      <c r="EA24" s="636"/>
      <c r="EB24" s="636"/>
      <c r="EC24" s="637"/>
    </row>
    <row r="25" spans="2:133" ht="11.25" customHeight="1" x14ac:dyDescent="0.2">
      <c r="B25" s="638" t="s">
        <v>289</v>
      </c>
      <c r="C25" s="639"/>
      <c r="D25" s="639"/>
      <c r="E25" s="639"/>
      <c r="F25" s="639"/>
      <c r="G25" s="639"/>
      <c r="H25" s="639"/>
      <c r="I25" s="639"/>
      <c r="J25" s="639"/>
      <c r="K25" s="639"/>
      <c r="L25" s="639"/>
      <c r="M25" s="639"/>
      <c r="N25" s="639"/>
      <c r="O25" s="639"/>
      <c r="P25" s="639"/>
      <c r="Q25" s="640"/>
      <c r="R25" s="641">
        <v>273917</v>
      </c>
      <c r="S25" s="642"/>
      <c r="T25" s="642"/>
      <c r="U25" s="642"/>
      <c r="V25" s="642"/>
      <c r="W25" s="642"/>
      <c r="X25" s="642"/>
      <c r="Y25" s="643"/>
      <c r="Z25" s="644">
        <v>2.8</v>
      </c>
      <c r="AA25" s="644"/>
      <c r="AB25" s="644"/>
      <c r="AC25" s="644"/>
      <c r="AD25" s="645">
        <v>2272</v>
      </c>
      <c r="AE25" s="645"/>
      <c r="AF25" s="645"/>
      <c r="AG25" s="645"/>
      <c r="AH25" s="645"/>
      <c r="AI25" s="645"/>
      <c r="AJ25" s="645"/>
      <c r="AK25" s="645"/>
      <c r="AL25" s="646">
        <v>0</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241</v>
      </c>
      <c r="BP25" s="644"/>
      <c r="BQ25" s="644"/>
      <c r="BR25" s="644"/>
      <c r="BS25" s="650" t="s">
        <v>241</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1320310</v>
      </c>
      <c r="CS25" s="677"/>
      <c r="CT25" s="677"/>
      <c r="CU25" s="677"/>
      <c r="CV25" s="677"/>
      <c r="CW25" s="677"/>
      <c r="CX25" s="677"/>
      <c r="CY25" s="678"/>
      <c r="CZ25" s="646">
        <v>14.6</v>
      </c>
      <c r="DA25" s="675"/>
      <c r="DB25" s="675"/>
      <c r="DC25" s="679"/>
      <c r="DD25" s="650">
        <v>1181814</v>
      </c>
      <c r="DE25" s="677"/>
      <c r="DF25" s="677"/>
      <c r="DG25" s="677"/>
      <c r="DH25" s="677"/>
      <c r="DI25" s="677"/>
      <c r="DJ25" s="677"/>
      <c r="DK25" s="678"/>
      <c r="DL25" s="650">
        <v>1175613</v>
      </c>
      <c r="DM25" s="677"/>
      <c r="DN25" s="677"/>
      <c r="DO25" s="677"/>
      <c r="DP25" s="677"/>
      <c r="DQ25" s="677"/>
      <c r="DR25" s="677"/>
      <c r="DS25" s="677"/>
      <c r="DT25" s="677"/>
      <c r="DU25" s="677"/>
      <c r="DV25" s="678"/>
      <c r="DW25" s="646">
        <v>18.8</v>
      </c>
      <c r="DX25" s="675"/>
      <c r="DY25" s="675"/>
      <c r="DZ25" s="675"/>
      <c r="EA25" s="675"/>
      <c r="EB25" s="675"/>
      <c r="EC25" s="676"/>
    </row>
    <row r="26" spans="2:133" ht="11.25" customHeight="1" x14ac:dyDescent="0.2">
      <c r="B26" s="638" t="s">
        <v>292</v>
      </c>
      <c r="C26" s="639"/>
      <c r="D26" s="639"/>
      <c r="E26" s="639"/>
      <c r="F26" s="639"/>
      <c r="G26" s="639"/>
      <c r="H26" s="639"/>
      <c r="I26" s="639"/>
      <c r="J26" s="639"/>
      <c r="K26" s="639"/>
      <c r="L26" s="639"/>
      <c r="M26" s="639"/>
      <c r="N26" s="639"/>
      <c r="O26" s="639"/>
      <c r="P26" s="639"/>
      <c r="Q26" s="640"/>
      <c r="R26" s="641">
        <v>39220</v>
      </c>
      <c r="S26" s="642"/>
      <c r="T26" s="642"/>
      <c r="U26" s="642"/>
      <c r="V26" s="642"/>
      <c r="W26" s="642"/>
      <c r="X26" s="642"/>
      <c r="Y26" s="643"/>
      <c r="Z26" s="644">
        <v>0.4</v>
      </c>
      <c r="AA26" s="644"/>
      <c r="AB26" s="644"/>
      <c r="AC26" s="644"/>
      <c r="AD26" s="645" t="s">
        <v>128</v>
      </c>
      <c r="AE26" s="645"/>
      <c r="AF26" s="645"/>
      <c r="AG26" s="645"/>
      <c r="AH26" s="645"/>
      <c r="AI26" s="645"/>
      <c r="AJ26" s="645"/>
      <c r="AK26" s="645"/>
      <c r="AL26" s="646" t="s">
        <v>128</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838115</v>
      </c>
      <c r="CS26" s="642"/>
      <c r="CT26" s="642"/>
      <c r="CU26" s="642"/>
      <c r="CV26" s="642"/>
      <c r="CW26" s="642"/>
      <c r="CX26" s="642"/>
      <c r="CY26" s="643"/>
      <c r="CZ26" s="646">
        <v>9.1999999999999993</v>
      </c>
      <c r="DA26" s="675"/>
      <c r="DB26" s="675"/>
      <c r="DC26" s="679"/>
      <c r="DD26" s="650">
        <v>725400</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2">
      <c r="B27" s="638" t="s">
        <v>295</v>
      </c>
      <c r="C27" s="639"/>
      <c r="D27" s="639"/>
      <c r="E27" s="639"/>
      <c r="F27" s="639"/>
      <c r="G27" s="639"/>
      <c r="H27" s="639"/>
      <c r="I27" s="639"/>
      <c r="J27" s="639"/>
      <c r="K27" s="639"/>
      <c r="L27" s="639"/>
      <c r="M27" s="639"/>
      <c r="N27" s="639"/>
      <c r="O27" s="639"/>
      <c r="P27" s="639"/>
      <c r="Q27" s="640"/>
      <c r="R27" s="641">
        <v>580838</v>
      </c>
      <c r="S27" s="642"/>
      <c r="T27" s="642"/>
      <c r="U27" s="642"/>
      <c r="V27" s="642"/>
      <c r="W27" s="642"/>
      <c r="X27" s="642"/>
      <c r="Y27" s="643"/>
      <c r="Z27" s="644">
        <v>5.9</v>
      </c>
      <c r="AA27" s="644"/>
      <c r="AB27" s="644"/>
      <c r="AC27" s="644"/>
      <c r="AD27" s="645" t="s">
        <v>128</v>
      </c>
      <c r="AE27" s="645"/>
      <c r="AF27" s="645"/>
      <c r="AG27" s="645"/>
      <c r="AH27" s="645"/>
      <c r="AI27" s="645"/>
      <c r="AJ27" s="645"/>
      <c r="AK27" s="645"/>
      <c r="AL27" s="646" t="s">
        <v>241</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2979383</v>
      </c>
      <c r="BH27" s="642"/>
      <c r="BI27" s="642"/>
      <c r="BJ27" s="642"/>
      <c r="BK27" s="642"/>
      <c r="BL27" s="642"/>
      <c r="BM27" s="642"/>
      <c r="BN27" s="643"/>
      <c r="BO27" s="644">
        <v>100</v>
      </c>
      <c r="BP27" s="644"/>
      <c r="BQ27" s="644"/>
      <c r="BR27" s="644"/>
      <c r="BS27" s="650">
        <v>41670</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1071094</v>
      </c>
      <c r="CS27" s="677"/>
      <c r="CT27" s="677"/>
      <c r="CU27" s="677"/>
      <c r="CV27" s="677"/>
      <c r="CW27" s="677"/>
      <c r="CX27" s="677"/>
      <c r="CY27" s="678"/>
      <c r="CZ27" s="646">
        <v>11.8</v>
      </c>
      <c r="DA27" s="675"/>
      <c r="DB27" s="675"/>
      <c r="DC27" s="679"/>
      <c r="DD27" s="650">
        <v>383471</v>
      </c>
      <c r="DE27" s="677"/>
      <c r="DF27" s="677"/>
      <c r="DG27" s="677"/>
      <c r="DH27" s="677"/>
      <c r="DI27" s="677"/>
      <c r="DJ27" s="677"/>
      <c r="DK27" s="678"/>
      <c r="DL27" s="650">
        <v>383461</v>
      </c>
      <c r="DM27" s="677"/>
      <c r="DN27" s="677"/>
      <c r="DO27" s="677"/>
      <c r="DP27" s="677"/>
      <c r="DQ27" s="677"/>
      <c r="DR27" s="677"/>
      <c r="DS27" s="677"/>
      <c r="DT27" s="677"/>
      <c r="DU27" s="677"/>
      <c r="DV27" s="678"/>
      <c r="DW27" s="646">
        <v>6.1</v>
      </c>
      <c r="DX27" s="675"/>
      <c r="DY27" s="675"/>
      <c r="DZ27" s="675"/>
      <c r="EA27" s="675"/>
      <c r="EB27" s="675"/>
      <c r="EC27" s="676"/>
    </row>
    <row r="28" spans="2:133" ht="11.25" customHeight="1" x14ac:dyDescent="0.2">
      <c r="B28" s="683" t="s">
        <v>298</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241</v>
      </c>
      <c r="AA28" s="644"/>
      <c r="AB28" s="644"/>
      <c r="AC28" s="644"/>
      <c r="AD28" s="645" t="s">
        <v>128</v>
      </c>
      <c r="AE28" s="645"/>
      <c r="AF28" s="645"/>
      <c r="AG28" s="645"/>
      <c r="AH28" s="645"/>
      <c r="AI28" s="645"/>
      <c r="AJ28" s="645"/>
      <c r="AK28" s="645"/>
      <c r="AL28" s="646" t="s">
        <v>241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416002</v>
      </c>
      <c r="CS28" s="642"/>
      <c r="CT28" s="642"/>
      <c r="CU28" s="642"/>
      <c r="CV28" s="642"/>
      <c r="CW28" s="642"/>
      <c r="CX28" s="642"/>
      <c r="CY28" s="643"/>
      <c r="CZ28" s="646">
        <v>4.5999999999999996</v>
      </c>
      <c r="DA28" s="675"/>
      <c r="DB28" s="675"/>
      <c r="DC28" s="679"/>
      <c r="DD28" s="650">
        <v>395024</v>
      </c>
      <c r="DE28" s="642"/>
      <c r="DF28" s="642"/>
      <c r="DG28" s="642"/>
      <c r="DH28" s="642"/>
      <c r="DI28" s="642"/>
      <c r="DJ28" s="642"/>
      <c r="DK28" s="643"/>
      <c r="DL28" s="650">
        <v>395024</v>
      </c>
      <c r="DM28" s="642"/>
      <c r="DN28" s="642"/>
      <c r="DO28" s="642"/>
      <c r="DP28" s="642"/>
      <c r="DQ28" s="642"/>
      <c r="DR28" s="642"/>
      <c r="DS28" s="642"/>
      <c r="DT28" s="642"/>
      <c r="DU28" s="642"/>
      <c r="DV28" s="643"/>
      <c r="DW28" s="646">
        <v>6.3</v>
      </c>
      <c r="DX28" s="675"/>
      <c r="DY28" s="675"/>
      <c r="DZ28" s="675"/>
      <c r="EA28" s="675"/>
      <c r="EB28" s="675"/>
      <c r="EC28" s="676"/>
    </row>
    <row r="29" spans="2:133" ht="11.25" customHeight="1" x14ac:dyDescent="0.2">
      <c r="B29" s="638" t="s">
        <v>300</v>
      </c>
      <c r="C29" s="639"/>
      <c r="D29" s="639"/>
      <c r="E29" s="639"/>
      <c r="F29" s="639"/>
      <c r="G29" s="639"/>
      <c r="H29" s="639"/>
      <c r="I29" s="639"/>
      <c r="J29" s="639"/>
      <c r="K29" s="639"/>
      <c r="L29" s="639"/>
      <c r="M29" s="639"/>
      <c r="N29" s="639"/>
      <c r="O29" s="639"/>
      <c r="P29" s="639"/>
      <c r="Q29" s="640"/>
      <c r="R29" s="641">
        <v>800068</v>
      </c>
      <c r="S29" s="642"/>
      <c r="T29" s="642"/>
      <c r="U29" s="642"/>
      <c r="V29" s="642"/>
      <c r="W29" s="642"/>
      <c r="X29" s="642"/>
      <c r="Y29" s="643"/>
      <c r="Z29" s="644">
        <v>8.1999999999999993</v>
      </c>
      <c r="AA29" s="644"/>
      <c r="AB29" s="644"/>
      <c r="AC29" s="644"/>
      <c r="AD29" s="645" t="s">
        <v>241</v>
      </c>
      <c r="AE29" s="645"/>
      <c r="AF29" s="645"/>
      <c r="AG29" s="645"/>
      <c r="AH29" s="645"/>
      <c r="AI29" s="645"/>
      <c r="AJ29" s="645"/>
      <c r="AK29" s="645"/>
      <c r="AL29" s="646" t="s">
        <v>241</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416002</v>
      </c>
      <c r="CS29" s="677"/>
      <c r="CT29" s="677"/>
      <c r="CU29" s="677"/>
      <c r="CV29" s="677"/>
      <c r="CW29" s="677"/>
      <c r="CX29" s="677"/>
      <c r="CY29" s="678"/>
      <c r="CZ29" s="646">
        <v>4.5999999999999996</v>
      </c>
      <c r="DA29" s="675"/>
      <c r="DB29" s="675"/>
      <c r="DC29" s="679"/>
      <c r="DD29" s="650">
        <v>395024</v>
      </c>
      <c r="DE29" s="677"/>
      <c r="DF29" s="677"/>
      <c r="DG29" s="677"/>
      <c r="DH29" s="677"/>
      <c r="DI29" s="677"/>
      <c r="DJ29" s="677"/>
      <c r="DK29" s="678"/>
      <c r="DL29" s="650">
        <v>395024</v>
      </c>
      <c r="DM29" s="677"/>
      <c r="DN29" s="677"/>
      <c r="DO29" s="677"/>
      <c r="DP29" s="677"/>
      <c r="DQ29" s="677"/>
      <c r="DR29" s="677"/>
      <c r="DS29" s="677"/>
      <c r="DT29" s="677"/>
      <c r="DU29" s="677"/>
      <c r="DV29" s="678"/>
      <c r="DW29" s="646">
        <v>6.3</v>
      </c>
      <c r="DX29" s="675"/>
      <c r="DY29" s="675"/>
      <c r="DZ29" s="675"/>
      <c r="EA29" s="675"/>
      <c r="EB29" s="675"/>
      <c r="EC29" s="676"/>
    </row>
    <row r="30" spans="2:133" ht="11.25" customHeight="1" x14ac:dyDescent="0.2">
      <c r="B30" s="638" t="s">
        <v>305</v>
      </c>
      <c r="C30" s="639"/>
      <c r="D30" s="639"/>
      <c r="E30" s="639"/>
      <c r="F30" s="639"/>
      <c r="G30" s="639"/>
      <c r="H30" s="639"/>
      <c r="I30" s="639"/>
      <c r="J30" s="639"/>
      <c r="K30" s="639"/>
      <c r="L30" s="639"/>
      <c r="M30" s="639"/>
      <c r="N30" s="639"/>
      <c r="O30" s="639"/>
      <c r="P30" s="639"/>
      <c r="Q30" s="640"/>
      <c r="R30" s="641">
        <v>165593</v>
      </c>
      <c r="S30" s="642"/>
      <c r="T30" s="642"/>
      <c r="U30" s="642"/>
      <c r="V30" s="642"/>
      <c r="W30" s="642"/>
      <c r="X30" s="642"/>
      <c r="Y30" s="643"/>
      <c r="Z30" s="644">
        <v>1.7</v>
      </c>
      <c r="AA30" s="644"/>
      <c r="AB30" s="644"/>
      <c r="AC30" s="644"/>
      <c r="AD30" s="645" t="s">
        <v>128</v>
      </c>
      <c r="AE30" s="645"/>
      <c r="AF30" s="645"/>
      <c r="AG30" s="645"/>
      <c r="AH30" s="645"/>
      <c r="AI30" s="645"/>
      <c r="AJ30" s="645"/>
      <c r="AK30" s="645"/>
      <c r="AL30" s="646" t="s">
        <v>128</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99.1</v>
      </c>
      <c r="BH30" s="702"/>
      <c r="BI30" s="702"/>
      <c r="BJ30" s="702"/>
      <c r="BK30" s="702"/>
      <c r="BL30" s="702"/>
      <c r="BM30" s="636">
        <v>96.6</v>
      </c>
      <c r="BN30" s="702"/>
      <c r="BO30" s="702"/>
      <c r="BP30" s="702"/>
      <c r="BQ30" s="703"/>
      <c r="BR30" s="701">
        <v>99.2</v>
      </c>
      <c r="BS30" s="702"/>
      <c r="BT30" s="702"/>
      <c r="BU30" s="702"/>
      <c r="BV30" s="702"/>
      <c r="BW30" s="702"/>
      <c r="BX30" s="636">
        <v>96.6</v>
      </c>
      <c r="BY30" s="702"/>
      <c r="BZ30" s="702"/>
      <c r="CA30" s="702"/>
      <c r="CB30" s="703"/>
      <c r="CD30" s="706"/>
      <c r="CE30" s="707"/>
      <c r="CF30" s="656" t="s">
        <v>308</v>
      </c>
      <c r="CG30" s="657"/>
      <c r="CH30" s="657"/>
      <c r="CI30" s="657"/>
      <c r="CJ30" s="657"/>
      <c r="CK30" s="657"/>
      <c r="CL30" s="657"/>
      <c r="CM30" s="657"/>
      <c r="CN30" s="657"/>
      <c r="CO30" s="657"/>
      <c r="CP30" s="657"/>
      <c r="CQ30" s="658"/>
      <c r="CR30" s="641">
        <v>380235</v>
      </c>
      <c r="CS30" s="642"/>
      <c r="CT30" s="642"/>
      <c r="CU30" s="642"/>
      <c r="CV30" s="642"/>
      <c r="CW30" s="642"/>
      <c r="CX30" s="642"/>
      <c r="CY30" s="643"/>
      <c r="CZ30" s="646">
        <v>4.2</v>
      </c>
      <c r="DA30" s="675"/>
      <c r="DB30" s="675"/>
      <c r="DC30" s="679"/>
      <c r="DD30" s="650">
        <v>359257</v>
      </c>
      <c r="DE30" s="642"/>
      <c r="DF30" s="642"/>
      <c r="DG30" s="642"/>
      <c r="DH30" s="642"/>
      <c r="DI30" s="642"/>
      <c r="DJ30" s="642"/>
      <c r="DK30" s="643"/>
      <c r="DL30" s="650">
        <v>359257</v>
      </c>
      <c r="DM30" s="642"/>
      <c r="DN30" s="642"/>
      <c r="DO30" s="642"/>
      <c r="DP30" s="642"/>
      <c r="DQ30" s="642"/>
      <c r="DR30" s="642"/>
      <c r="DS30" s="642"/>
      <c r="DT30" s="642"/>
      <c r="DU30" s="642"/>
      <c r="DV30" s="643"/>
      <c r="DW30" s="646">
        <v>5.7</v>
      </c>
      <c r="DX30" s="675"/>
      <c r="DY30" s="675"/>
      <c r="DZ30" s="675"/>
      <c r="EA30" s="675"/>
      <c r="EB30" s="675"/>
      <c r="EC30" s="676"/>
    </row>
    <row r="31" spans="2:133" ht="11.25" customHeight="1" x14ac:dyDescent="0.2">
      <c r="B31" s="638" t="s">
        <v>309</v>
      </c>
      <c r="C31" s="639"/>
      <c r="D31" s="639"/>
      <c r="E31" s="639"/>
      <c r="F31" s="639"/>
      <c r="G31" s="639"/>
      <c r="H31" s="639"/>
      <c r="I31" s="639"/>
      <c r="J31" s="639"/>
      <c r="K31" s="639"/>
      <c r="L31" s="639"/>
      <c r="M31" s="639"/>
      <c r="N31" s="639"/>
      <c r="O31" s="639"/>
      <c r="P31" s="639"/>
      <c r="Q31" s="640"/>
      <c r="R31" s="641">
        <v>24382</v>
      </c>
      <c r="S31" s="642"/>
      <c r="T31" s="642"/>
      <c r="U31" s="642"/>
      <c r="V31" s="642"/>
      <c r="W31" s="642"/>
      <c r="X31" s="642"/>
      <c r="Y31" s="643"/>
      <c r="Z31" s="644">
        <v>0.2</v>
      </c>
      <c r="AA31" s="644"/>
      <c r="AB31" s="644"/>
      <c r="AC31" s="644"/>
      <c r="AD31" s="645" t="s">
        <v>128</v>
      </c>
      <c r="AE31" s="645"/>
      <c r="AF31" s="645"/>
      <c r="AG31" s="645"/>
      <c r="AH31" s="645"/>
      <c r="AI31" s="645"/>
      <c r="AJ31" s="645"/>
      <c r="AK31" s="645"/>
      <c r="AL31" s="646" t="s">
        <v>136</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98.9</v>
      </c>
      <c r="BH31" s="677"/>
      <c r="BI31" s="677"/>
      <c r="BJ31" s="677"/>
      <c r="BK31" s="677"/>
      <c r="BL31" s="677"/>
      <c r="BM31" s="647">
        <v>96.9</v>
      </c>
      <c r="BN31" s="699"/>
      <c r="BO31" s="699"/>
      <c r="BP31" s="699"/>
      <c r="BQ31" s="700"/>
      <c r="BR31" s="698">
        <v>99.2</v>
      </c>
      <c r="BS31" s="677"/>
      <c r="BT31" s="677"/>
      <c r="BU31" s="677"/>
      <c r="BV31" s="677"/>
      <c r="BW31" s="677"/>
      <c r="BX31" s="647">
        <v>97.1</v>
      </c>
      <c r="BY31" s="699"/>
      <c r="BZ31" s="699"/>
      <c r="CA31" s="699"/>
      <c r="CB31" s="700"/>
      <c r="CD31" s="706"/>
      <c r="CE31" s="707"/>
      <c r="CF31" s="656" t="s">
        <v>312</v>
      </c>
      <c r="CG31" s="657"/>
      <c r="CH31" s="657"/>
      <c r="CI31" s="657"/>
      <c r="CJ31" s="657"/>
      <c r="CK31" s="657"/>
      <c r="CL31" s="657"/>
      <c r="CM31" s="657"/>
      <c r="CN31" s="657"/>
      <c r="CO31" s="657"/>
      <c r="CP31" s="657"/>
      <c r="CQ31" s="658"/>
      <c r="CR31" s="641">
        <v>35767</v>
      </c>
      <c r="CS31" s="677"/>
      <c r="CT31" s="677"/>
      <c r="CU31" s="677"/>
      <c r="CV31" s="677"/>
      <c r="CW31" s="677"/>
      <c r="CX31" s="677"/>
      <c r="CY31" s="678"/>
      <c r="CZ31" s="646">
        <v>0.4</v>
      </c>
      <c r="DA31" s="675"/>
      <c r="DB31" s="675"/>
      <c r="DC31" s="679"/>
      <c r="DD31" s="650">
        <v>35767</v>
      </c>
      <c r="DE31" s="677"/>
      <c r="DF31" s="677"/>
      <c r="DG31" s="677"/>
      <c r="DH31" s="677"/>
      <c r="DI31" s="677"/>
      <c r="DJ31" s="677"/>
      <c r="DK31" s="678"/>
      <c r="DL31" s="650">
        <v>35767</v>
      </c>
      <c r="DM31" s="677"/>
      <c r="DN31" s="677"/>
      <c r="DO31" s="677"/>
      <c r="DP31" s="677"/>
      <c r="DQ31" s="677"/>
      <c r="DR31" s="677"/>
      <c r="DS31" s="677"/>
      <c r="DT31" s="677"/>
      <c r="DU31" s="677"/>
      <c r="DV31" s="678"/>
      <c r="DW31" s="646">
        <v>0.6</v>
      </c>
      <c r="DX31" s="675"/>
      <c r="DY31" s="675"/>
      <c r="DZ31" s="675"/>
      <c r="EA31" s="675"/>
      <c r="EB31" s="675"/>
      <c r="EC31" s="676"/>
    </row>
    <row r="32" spans="2:133" ht="11.25" customHeight="1" x14ac:dyDescent="0.2">
      <c r="B32" s="638" t="s">
        <v>313</v>
      </c>
      <c r="C32" s="639"/>
      <c r="D32" s="639"/>
      <c r="E32" s="639"/>
      <c r="F32" s="639"/>
      <c r="G32" s="639"/>
      <c r="H32" s="639"/>
      <c r="I32" s="639"/>
      <c r="J32" s="639"/>
      <c r="K32" s="639"/>
      <c r="L32" s="639"/>
      <c r="M32" s="639"/>
      <c r="N32" s="639"/>
      <c r="O32" s="639"/>
      <c r="P32" s="639"/>
      <c r="Q32" s="640"/>
      <c r="R32" s="641">
        <v>517436</v>
      </c>
      <c r="S32" s="642"/>
      <c r="T32" s="642"/>
      <c r="U32" s="642"/>
      <c r="V32" s="642"/>
      <c r="W32" s="642"/>
      <c r="X32" s="642"/>
      <c r="Y32" s="643"/>
      <c r="Z32" s="644">
        <v>5.3</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99.1</v>
      </c>
      <c r="BH32" s="711"/>
      <c r="BI32" s="711"/>
      <c r="BJ32" s="711"/>
      <c r="BK32" s="711"/>
      <c r="BL32" s="711"/>
      <c r="BM32" s="712">
        <v>96.1</v>
      </c>
      <c r="BN32" s="711"/>
      <c r="BO32" s="711"/>
      <c r="BP32" s="711"/>
      <c r="BQ32" s="713"/>
      <c r="BR32" s="710">
        <v>99.1</v>
      </c>
      <c r="BS32" s="711"/>
      <c r="BT32" s="711"/>
      <c r="BU32" s="711"/>
      <c r="BV32" s="711"/>
      <c r="BW32" s="711"/>
      <c r="BX32" s="712">
        <v>96.1</v>
      </c>
      <c r="BY32" s="711"/>
      <c r="BZ32" s="711"/>
      <c r="CA32" s="711"/>
      <c r="CB32" s="713"/>
      <c r="CD32" s="708"/>
      <c r="CE32" s="709"/>
      <c r="CF32" s="656" t="s">
        <v>315</v>
      </c>
      <c r="CG32" s="657"/>
      <c r="CH32" s="657"/>
      <c r="CI32" s="657"/>
      <c r="CJ32" s="657"/>
      <c r="CK32" s="657"/>
      <c r="CL32" s="657"/>
      <c r="CM32" s="657"/>
      <c r="CN32" s="657"/>
      <c r="CO32" s="657"/>
      <c r="CP32" s="657"/>
      <c r="CQ32" s="658"/>
      <c r="CR32" s="641" t="s">
        <v>128</v>
      </c>
      <c r="CS32" s="642"/>
      <c r="CT32" s="642"/>
      <c r="CU32" s="642"/>
      <c r="CV32" s="642"/>
      <c r="CW32" s="642"/>
      <c r="CX32" s="642"/>
      <c r="CY32" s="643"/>
      <c r="CZ32" s="646" t="s">
        <v>241</v>
      </c>
      <c r="DA32" s="675"/>
      <c r="DB32" s="675"/>
      <c r="DC32" s="679"/>
      <c r="DD32" s="650" t="s">
        <v>241</v>
      </c>
      <c r="DE32" s="642"/>
      <c r="DF32" s="642"/>
      <c r="DG32" s="642"/>
      <c r="DH32" s="642"/>
      <c r="DI32" s="642"/>
      <c r="DJ32" s="642"/>
      <c r="DK32" s="643"/>
      <c r="DL32" s="650" t="s">
        <v>128</v>
      </c>
      <c r="DM32" s="642"/>
      <c r="DN32" s="642"/>
      <c r="DO32" s="642"/>
      <c r="DP32" s="642"/>
      <c r="DQ32" s="642"/>
      <c r="DR32" s="642"/>
      <c r="DS32" s="642"/>
      <c r="DT32" s="642"/>
      <c r="DU32" s="642"/>
      <c r="DV32" s="643"/>
      <c r="DW32" s="646" t="s">
        <v>241</v>
      </c>
      <c r="DX32" s="675"/>
      <c r="DY32" s="675"/>
      <c r="DZ32" s="675"/>
      <c r="EA32" s="675"/>
      <c r="EB32" s="675"/>
      <c r="EC32" s="676"/>
    </row>
    <row r="33" spans="2:133" ht="11.25" customHeight="1" x14ac:dyDescent="0.2">
      <c r="B33" s="638" t="s">
        <v>316</v>
      </c>
      <c r="C33" s="639"/>
      <c r="D33" s="639"/>
      <c r="E33" s="639"/>
      <c r="F33" s="639"/>
      <c r="G33" s="639"/>
      <c r="H33" s="639"/>
      <c r="I33" s="639"/>
      <c r="J33" s="639"/>
      <c r="K33" s="639"/>
      <c r="L33" s="639"/>
      <c r="M33" s="639"/>
      <c r="N33" s="639"/>
      <c r="O33" s="639"/>
      <c r="P33" s="639"/>
      <c r="Q33" s="640"/>
      <c r="R33" s="641">
        <v>146317</v>
      </c>
      <c r="S33" s="642"/>
      <c r="T33" s="642"/>
      <c r="U33" s="642"/>
      <c r="V33" s="642"/>
      <c r="W33" s="642"/>
      <c r="X33" s="642"/>
      <c r="Y33" s="643"/>
      <c r="Z33" s="644">
        <v>1.5</v>
      </c>
      <c r="AA33" s="644"/>
      <c r="AB33" s="644"/>
      <c r="AC33" s="644"/>
      <c r="AD33" s="645" t="s">
        <v>136</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5026177</v>
      </c>
      <c r="CS33" s="677"/>
      <c r="CT33" s="677"/>
      <c r="CU33" s="677"/>
      <c r="CV33" s="677"/>
      <c r="CW33" s="677"/>
      <c r="CX33" s="677"/>
      <c r="CY33" s="678"/>
      <c r="CZ33" s="646">
        <v>55.4</v>
      </c>
      <c r="DA33" s="675"/>
      <c r="DB33" s="675"/>
      <c r="DC33" s="679"/>
      <c r="DD33" s="650">
        <v>4072572</v>
      </c>
      <c r="DE33" s="677"/>
      <c r="DF33" s="677"/>
      <c r="DG33" s="677"/>
      <c r="DH33" s="677"/>
      <c r="DI33" s="677"/>
      <c r="DJ33" s="677"/>
      <c r="DK33" s="678"/>
      <c r="DL33" s="650">
        <v>3410527</v>
      </c>
      <c r="DM33" s="677"/>
      <c r="DN33" s="677"/>
      <c r="DO33" s="677"/>
      <c r="DP33" s="677"/>
      <c r="DQ33" s="677"/>
      <c r="DR33" s="677"/>
      <c r="DS33" s="677"/>
      <c r="DT33" s="677"/>
      <c r="DU33" s="677"/>
      <c r="DV33" s="678"/>
      <c r="DW33" s="646">
        <v>54.5</v>
      </c>
      <c r="DX33" s="675"/>
      <c r="DY33" s="675"/>
      <c r="DZ33" s="675"/>
      <c r="EA33" s="675"/>
      <c r="EB33" s="675"/>
      <c r="EC33" s="676"/>
    </row>
    <row r="34" spans="2:133" ht="11.25" customHeight="1" x14ac:dyDescent="0.2">
      <c r="B34" s="638" t="s">
        <v>318</v>
      </c>
      <c r="C34" s="639"/>
      <c r="D34" s="639"/>
      <c r="E34" s="639"/>
      <c r="F34" s="639"/>
      <c r="G34" s="639"/>
      <c r="H34" s="639"/>
      <c r="I34" s="639"/>
      <c r="J34" s="639"/>
      <c r="K34" s="639"/>
      <c r="L34" s="639"/>
      <c r="M34" s="639"/>
      <c r="N34" s="639"/>
      <c r="O34" s="639"/>
      <c r="P34" s="639"/>
      <c r="Q34" s="640"/>
      <c r="R34" s="641">
        <v>126937</v>
      </c>
      <c r="S34" s="642"/>
      <c r="T34" s="642"/>
      <c r="U34" s="642"/>
      <c r="V34" s="642"/>
      <c r="W34" s="642"/>
      <c r="X34" s="642"/>
      <c r="Y34" s="643"/>
      <c r="Z34" s="644">
        <v>1.3</v>
      </c>
      <c r="AA34" s="644"/>
      <c r="AB34" s="644"/>
      <c r="AC34" s="644"/>
      <c r="AD34" s="645">
        <v>7</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1908372</v>
      </c>
      <c r="CS34" s="642"/>
      <c r="CT34" s="642"/>
      <c r="CU34" s="642"/>
      <c r="CV34" s="642"/>
      <c r="CW34" s="642"/>
      <c r="CX34" s="642"/>
      <c r="CY34" s="643"/>
      <c r="CZ34" s="646">
        <v>21</v>
      </c>
      <c r="DA34" s="675"/>
      <c r="DB34" s="675"/>
      <c r="DC34" s="679"/>
      <c r="DD34" s="650">
        <v>1530514</v>
      </c>
      <c r="DE34" s="642"/>
      <c r="DF34" s="642"/>
      <c r="DG34" s="642"/>
      <c r="DH34" s="642"/>
      <c r="DI34" s="642"/>
      <c r="DJ34" s="642"/>
      <c r="DK34" s="643"/>
      <c r="DL34" s="650">
        <v>1381266</v>
      </c>
      <c r="DM34" s="642"/>
      <c r="DN34" s="642"/>
      <c r="DO34" s="642"/>
      <c r="DP34" s="642"/>
      <c r="DQ34" s="642"/>
      <c r="DR34" s="642"/>
      <c r="DS34" s="642"/>
      <c r="DT34" s="642"/>
      <c r="DU34" s="642"/>
      <c r="DV34" s="643"/>
      <c r="DW34" s="646">
        <v>22.1</v>
      </c>
      <c r="DX34" s="675"/>
      <c r="DY34" s="675"/>
      <c r="DZ34" s="675"/>
      <c r="EA34" s="675"/>
      <c r="EB34" s="675"/>
      <c r="EC34" s="676"/>
    </row>
    <row r="35" spans="2:133" ht="11.25" customHeight="1" x14ac:dyDescent="0.2">
      <c r="B35" s="638" t="s">
        <v>322</v>
      </c>
      <c r="C35" s="639"/>
      <c r="D35" s="639"/>
      <c r="E35" s="639"/>
      <c r="F35" s="639"/>
      <c r="G35" s="639"/>
      <c r="H35" s="639"/>
      <c r="I35" s="639"/>
      <c r="J35" s="639"/>
      <c r="K35" s="639"/>
      <c r="L35" s="639"/>
      <c r="M35" s="639"/>
      <c r="N35" s="639"/>
      <c r="O35" s="639"/>
      <c r="P35" s="639"/>
      <c r="Q35" s="640"/>
      <c r="R35" s="641">
        <v>340000</v>
      </c>
      <c r="S35" s="642"/>
      <c r="T35" s="642"/>
      <c r="U35" s="642"/>
      <c r="V35" s="642"/>
      <c r="W35" s="642"/>
      <c r="X35" s="642"/>
      <c r="Y35" s="643"/>
      <c r="Z35" s="644">
        <v>3.5</v>
      </c>
      <c r="AA35" s="644"/>
      <c r="AB35" s="644"/>
      <c r="AC35" s="644"/>
      <c r="AD35" s="645" t="s">
        <v>128</v>
      </c>
      <c r="AE35" s="645"/>
      <c r="AF35" s="645"/>
      <c r="AG35" s="645"/>
      <c r="AH35" s="645"/>
      <c r="AI35" s="645"/>
      <c r="AJ35" s="645"/>
      <c r="AK35" s="645"/>
      <c r="AL35" s="646" t="s">
        <v>241</v>
      </c>
      <c r="AM35" s="647"/>
      <c r="AN35" s="647"/>
      <c r="AO35" s="648"/>
      <c r="AP35" s="234"/>
      <c r="AQ35" s="714" t="s">
        <v>323</v>
      </c>
      <c r="AR35" s="715"/>
      <c r="AS35" s="715"/>
      <c r="AT35" s="715"/>
      <c r="AU35" s="715"/>
      <c r="AV35" s="715"/>
      <c r="AW35" s="715"/>
      <c r="AX35" s="715"/>
      <c r="AY35" s="716"/>
      <c r="AZ35" s="630">
        <v>1467270</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90246</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259259</v>
      </c>
      <c r="CS35" s="677"/>
      <c r="CT35" s="677"/>
      <c r="CU35" s="677"/>
      <c r="CV35" s="677"/>
      <c r="CW35" s="677"/>
      <c r="CX35" s="677"/>
      <c r="CY35" s="678"/>
      <c r="CZ35" s="646">
        <v>2.9</v>
      </c>
      <c r="DA35" s="675"/>
      <c r="DB35" s="675"/>
      <c r="DC35" s="679"/>
      <c r="DD35" s="650">
        <v>232618</v>
      </c>
      <c r="DE35" s="677"/>
      <c r="DF35" s="677"/>
      <c r="DG35" s="677"/>
      <c r="DH35" s="677"/>
      <c r="DI35" s="677"/>
      <c r="DJ35" s="677"/>
      <c r="DK35" s="678"/>
      <c r="DL35" s="650">
        <v>232618</v>
      </c>
      <c r="DM35" s="677"/>
      <c r="DN35" s="677"/>
      <c r="DO35" s="677"/>
      <c r="DP35" s="677"/>
      <c r="DQ35" s="677"/>
      <c r="DR35" s="677"/>
      <c r="DS35" s="677"/>
      <c r="DT35" s="677"/>
      <c r="DU35" s="677"/>
      <c r="DV35" s="678"/>
      <c r="DW35" s="646">
        <v>3.7</v>
      </c>
      <c r="DX35" s="675"/>
      <c r="DY35" s="675"/>
      <c r="DZ35" s="675"/>
      <c r="EA35" s="675"/>
      <c r="EB35" s="675"/>
      <c r="EC35" s="676"/>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241</v>
      </c>
      <c r="AA36" s="644"/>
      <c r="AB36" s="644"/>
      <c r="AC36" s="644"/>
      <c r="AD36" s="645" t="s">
        <v>136</v>
      </c>
      <c r="AE36" s="645"/>
      <c r="AF36" s="645"/>
      <c r="AG36" s="645"/>
      <c r="AH36" s="645"/>
      <c r="AI36" s="645"/>
      <c r="AJ36" s="645"/>
      <c r="AK36" s="645"/>
      <c r="AL36" s="646" t="s">
        <v>241</v>
      </c>
      <c r="AM36" s="647"/>
      <c r="AN36" s="647"/>
      <c r="AO36" s="648"/>
      <c r="AQ36" s="718" t="s">
        <v>327</v>
      </c>
      <c r="AR36" s="719"/>
      <c r="AS36" s="719"/>
      <c r="AT36" s="719"/>
      <c r="AU36" s="719"/>
      <c r="AV36" s="719"/>
      <c r="AW36" s="719"/>
      <c r="AX36" s="719"/>
      <c r="AY36" s="720"/>
      <c r="AZ36" s="641">
        <v>212552</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112876</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1025980</v>
      </c>
      <c r="CS36" s="642"/>
      <c r="CT36" s="642"/>
      <c r="CU36" s="642"/>
      <c r="CV36" s="642"/>
      <c r="CW36" s="642"/>
      <c r="CX36" s="642"/>
      <c r="CY36" s="643"/>
      <c r="CZ36" s="646">
        <v>11.3</v>
      </c>
      <c r="DA36" s="675"/>
      <c r="DB36" s="675"/>
      <c r="DC36" s="679"/>
      <c r="DD36" s="650">
        <v>853576</v>
      </c>
      <c r="DE36" s="642"/>
      <c r="DF36" s="642"/>
      <c r="DG36" s="642"/>
      <c r="DH36" s="642"/>
      <c r="DI36" s="642"/>
      <c r="DJ36" s="642"/>
      <c r="DK36" s="643"/>
      <c r="DL36" s="650">
        <v>691586</v>
      </c>
      <c r="DM36" s="642"/>
      <c r="DN36" s="642"/>
      <c r="DO36" s="642"/>
      <c r="DP36" s="642"/>
      <c r="DQ36" s="642"/>
      <c r="DR36" s="642"/>
      <c r="DS36" s="642"/>
      <c r="DT36" s="642"/>
      <c r="DU36" s="642"/>
      <c r="DV36" s="643"/>
      <c r="DW36" s="646">
        <v>11.1</v>
      </c>
      <c r="DX36" s="675"/>
      <c r="DY36" s="675"/>
      <c r="DZ36" s="675"/>
      <c r="EA36" s="675"/>
      <c r="EB36" s="675"/>
      <c r="EC36" s="676"/>
    </row>
    <row r="37" spans="2:133" ht="11.25" customHeight="1" x14ac:dyDescent="0.2">
      <c r="B37" s="638" t="s">
        <v>330</v>
      </c>
      <c r="C37" s="639"/>
      <c r="D37" s="639"/>
      <c r="E37" s="639"/>
      <c r="F37" s="639"/>
      <c r="G37" s="639"/>
      <c r="H37" s="639"/>
      <c r="I37" s="639"/>
      <c r="J37" s="639"/>
      <c r="K37" s="639"/>
      <c r="L37" s="639"/>
      <c r="M37" s="639"/>
      <c r="N37" s="639"/>
      <c r="O37" s="639"/>
      <c r="P37" s="639"/>
      <c r="Q37" s="640"/>
      <c r="R37" s="641" t="s">
        <v>241</v>
      </c>
      <c r="S37" s="642"/>
      <c r="T37" s="642"/>
      <c r="U37" s="642"/>
      <c r="V37" s="642"/>
      <c r="W37" s="642"/>
      <c r="X37" s="642"/>
      <c r="Y37" s="643"/>
      <c r="Z37" s="644" t="s">
        <v>128</v>
      </c>
      <c r="AA37" s="644"/>
      <c r="AB37" s="644"/>
      <c r="AC37" s="644"/>
      <c r="AD37" s="645" t="s">
        <v>128</v>
      </c>
      <c r="AE37" s="645"/>
      <c r="AF37" s="645"/>
      <c r="AG37" s="645"/>
      <c r="AH37" s="645"/>
      <c r="AI37" s="645"/>
      <c r="AJ37" s="645"/>
      <c r="AK37" s="645"/>
      <c r="AL37" s="646" t="s">
        <v>241</v>
      </c>
      <c r="AM37" s="647"/>
      <c r="AN37" s="647"/>
      <c r="AO37" s="648"/>
      <c r="AQ37" s="718" t="s">
        <v>331</v>
      </c>
      <c r="AR37" s="719"/>
      <c r="AS37" s="719"/>
      <c r="AT37" s="719"/>
      <c r="AU37" s="719"/>
      <c r="AV37" s="719"/>
      <c r="AW37" s="719"/>
      <c r="AX37" s="719"/>
      <c r="AY37" s="720"/>
      <c r="AZ37" s="641">
        <v>70000</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3291</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6837</v>
      </c>
      <c r="CS37" s="677"/>
      <c r="CT37" s="677"/>
      <c r="CU37" s="677"/>
      <c r="CV37" s="677"/>
      <c r="CW37" s="677"/>
      <c r="CX37" s="677"/>
      <c r="CY37" s="678"/>
      <c r="CZ37" s="646">
        <v>0.1</v>
      </c>
      <c r="DA37" s="675"/>
      <c r="DB37" s="675"/>
      <c r="DC37" s="679"/>
      <c r="DD37" s="650">
        <v>6679</v>
      </c>
      <c r="DE37" s="677"/>
      <c r="DF37" s="677"/>
      <c r="DG37" s="677"/>
      <c r="DH37" s="677"/>
      <c r="DI37" s="677"/>
      <c r="DJ37" s="677"/>
      <c r="DK37" s="678"/>
      <c r="DL37" s="650">
        <v>6679</v>
      </c>
      <c r="DM37" s="677"/>
      <c r="DN37" s="677"/>
      <c r="DO37" s="677"/>
      <c r="DP37" s="677"/>
      <c r="DQ37" s="677"/>
      <c r="DR37" s="677"/>
      <c r="DS37" s="677"/>
      <c r="DT37" s="677"/>
      <c r="DU37" s="677"/>
      <c r="DV37" s="678"/>
      <c r="DW37" s="646">
        <v>0.1</v>
      </c>
      <c r="DX37" s="675"/>
      <c r="DY37" s="675"/>
      <c r="DZ37" s="675"/>
      <c r="EA37" s="675"/>
      <c r="EB37" s="675"/>
      <c r="EC37" s="676"/>
    </row>
    <row r="38" spans="2:133" ht="11.25" customHeight="1" x14ac:dyDescent="0.2">
      <c r="B38" s="686" t="s">
        <v>334</v>
      </c>
      <c r="C38" s="687"/>
      <c r="D38" s="687"/>
      <c r="E38" s="687"/>
      <c r="F38" s="687"/>
      <c r="G38" s="687"/>
      <c r="H38" s="687"/>
      <c r="I38" s="687"/>
      <c r="J38" s="687"/>
      <c r="K38" s="687"/>
      <c r="L38" s="687"/>
      <c r="M38" s="687"/>
      <c r="N38" s="687"/>
      <c r="O38" s="687"/>
      <c r="P38" s="687"/>
      <c r="Q38" s="688"/>
      <c r="R38" s="721">
        <v>9800527</v>
      </c>
      <c r="S38" s="722"/>
      <c r="T38" s="722"/>
      <c r="U38" s="722"/>
      <c r="V38" s="722"/>
      <c r="W38" s="722"/>
      <c r="X38" s="722"/>
      <c r="Y38" s="723"/>
      <c r="Z38" s="724">
        <v>100</v>
      </c>
      <c r="AA38" s="724"/>
      <c r="AB38" s="724"/>
      <c r="AC38" s="724"/>
      <c r="AD38" s="725">
        <v>6253802</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16162</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5198</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1381108</v>
      </c>
      <c r="CS38" s="642"/>
      <c r="CT38" s="642"/>
      <c r="CU38" s="642"/>
      <c r="CV38" s="642"/>
      <c r="CW38" s="642"/>
      <c r="CX38" s="642"/>
      <c r="CY38" s="643"/>
      <c r="CZ38" s="646">
        <v>15.2</v>
      </c>
      <c r="DA38" s="675"/>
      <c r="DB38" s="675"/>
      <c r="DC38" s="679"/>
      <c r="DD38" s="650">
        <v>1196664</v>
      </c>
      <c r="DE38" s="642"/>
      <c r="DF38" s="642"/>
      <c r="DG38" s="642"/>
      <c r="DH38" s="642"/>
      <c r="DI38" s="642"/>
      <c r="DJ38" s="642"/>
      <c r="DK38" s="643"/>
      <c r="DL38" s="650">
        <v>1105057</v>
      </c>
      <c r="DM38" s="642"/>
      <c r="DN38" s="642"/>
      <c r="DO38" s="642"/>
      <c r="DP38" s="642"/>
      <c r="DQ38" s="642"/>
      <c r="DR38" s="642"/>
      <c r="DS38" s="642"/>
      <c r="DT38" s="642"/>
      <c r="DU38" s="642"/>
      <c r="DV38" s="643"/>
      <c r="DW38" s="646">
        <v>17.7</v>
      </c>
      <c r="DX38" s="675"/>
      <c r="DY38" s="675"/>
      <c r="DZ38" s="675"/>
      <c r="EA38" s="675"/>
      <c r="EB38" s="675"/>
      <c r="EC38" s="676"/>
    </row>
    <row r="39" spans="2:133" ht="11.25" customHeight="1" x14ac:dyDescent="0.2">
      <c r="AQ39" s="718" t="s">
        <v>338</v>
      </c>
      <c r="AR39" s="719"/>
      <c r="AS39" s="719"/>
      <c r="AT39" s="719"/>
      <c r="AU39" s="719"/>
      <c r="AV39" s="719"/>
      <c r="AW39" s="719"/>
      <c r="AX39" s="719"/>
      <c r="AY39" s="720"/>
      <c r="AZ39" s="641" t="s">
        <v>136</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103</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392218</v>
      </c>
      <c r="CS39" s="677"/>
      <c r="CT39" s="677"/>
      <c r="CU39" s="677"/>
      <c r="CV39" s="677"/>
      <c r="CW39" s="677"/>
      <c r="CX39" s="677"/>
      <c r="CY39" s="678"/>
      <c r="CZ39" s="646">
        <v>4.3</v>
      </c>
      <c r="DA39" s="675"/>
      <c r="DB39" s="675"/>
      <c r="DC39" s="679"/>
      <c r="DD39" s="650">
        <v>252204</v>
      </c>
      <c r="DE39" s="677"/>
      <c r="DF39" s="677"/>
      <c r="DG39" s="677"/>
      <c r="DH39" s="677"/>
      <c r="DI39" s="677"/>
      <c r="DJ39" s="677"/>
      <c r="DK39" s="678"/>
      <c r="DL39" s="650" t="s">
        <v>128</v>
      </c>
      <c r="DM39" s="677"/>
      <c r="DN39" s="677"/>
      <c r="DO39" s="677"/>
      <c r="DP39" s="677"/>
      <c r="DQ39" s="677"/>
      <c r="DR39" s="677"/>
      <c r="DS39" s="677"/>
      <c r="DT39" s="677"/>
      <c r="DU39" s="677"/>
      <c r="DV39" s="678"/>
      <c r="DW39" s="646" t="s">
        <v>241</v>
      </c>
      <c r="DX39" s="675"/>
      <c r="DY39" s="675"/>
      <c r="DZ39" s="675"/>
      <c r="EA39" s="675"/>
      <c r="EB39" s="675"/>
      <c r="EC39" s="676"/>
    </row>
    <row r="40" spans="2:133" ht="11.25" customHeight="1" x14ac:dyDescent="0.2">
      <c r="AQ40" s="718" t="s">
        <v>342</v>
      </c>
      <c r="AR40" s="719"/>
      <c r="AS40" s="719"/>
      <c r="AT40" s="719"/>
      <c r="AU40" s="719"/>
      <c r="AV40" s="719"/>
      <c r="AW40" s="719"/>
      <c r="AX40" s="719"/>
      <c r="AY40" s="720"/>
      <c r="AZ40" s="641">
        <v>309910</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128</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59240</v>
      </c>
      <c r="CS40" s="642"/>
      <c r="CT40" s="642"/>
      <c r="CU40" s="642"/>
      <c r="CV40" s="642"/>
      <c r="CW40" s="642"/>
      <c r="CX40" s="642"/>
      <c r="CY40" s="643"/>
      <c r="CZ40" s="646">
        <v>0.7</v>
      </c>
      <c r="DA40" s="675"/>
      <c r="DB40" s="675"/>
      <c r="DC40" s="679"/>
      <c r="DD40" s="650">
        <v>6996</v>
      </c>
      <c r="DE40" s="642"/>
      <c r="DF40" s="642"/>
      <c r="DG40" s="642"/>
      <c r="DH40" s="642"/>
      <c r="DI40" s="642"/>
      <c r="DJ40" s="642"/>
      <c r="DK40" s="643"/>
      <c r="DL40" s="650" t="s">
        <v>241</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2">
      <c r="AQ41" s="728" t="s">
        <v>345</v>
      </c>
      <c r="AR41" s="729"/>
      <c r="AS41" s="729"/>
      <c r="AT41" s="729"/>
      <c r="AU41" s="729"/>
      <c r="AV41" s="729"/>
      <c r="AW41" s="729"/>
      <c r="AX41" s="729"/>
      <c r="AY41" s="730"/>
      <c r="AZ41" s="721">
        <v>858646</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402</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241</v>
      </c>
      <c r="CS41" s="677"/>
      <c r="CT41" s="677"/>
      <c r="CU41" s="677"/>
      <c r="CV41" s="677"/>
      <c r="CW41" s="677"/>
      <c r="CX41" s="677"/>
      <c r="CY41" s="678"/>
      <c r="CZ41" s="646" t="s">
        <v>128</v>
      </c>
      <c r="DA41" s="675"/>
      <c r="DB41" s="675"/>
      <c r="DC41" s="679"/>
      <c r="DD41" s="650" t="s">
        <v>136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1233843</v>
      </c>
      <c r="CS42" s="642"/>
      <c r="CT42" s="642"/>
      <c r="CU42" s="642"/>
      <c r="CV42" s="642"/>
      <c r="CW42" s="642"/>
      <c r="CX42" s="642"/>
      <c r="CY42" s="643"/>
      <c r="CZ42" s="646">
        <v>13.6</v>
      </c>
      <c r="DA42" s="647"/>
      <c r="DB42" s="647"/>
      <c r="DC42" s="742"/>
      <c r="DD42" s="650">
        <v>363099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t="s">
        <v>128</v>
      </c>
      <c r="CS43" s="677"/>
      <c r="CT43" s="677"/>
      <c r="CU43" s="677"/>
      <c r="CV43" s="677"/>
      <c r="CW43" s="677"/>
      <c r="CX43" s="677"/>
      <c r="CY43" s="678"/>
      <c r="CZ43" s="646" t="s">
        <v>128</v>
      </c>
      <c r="DA43" s="675"/>
      <c r="DB43" s="675"/>
      <c r="DC43" s="679"/>
      <c r="DD43" s="650" t="s">
        <v>241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352</v>
      </c>
      <c r="CD44" s="753" t="s">
        <v>303</v>
      </c>
      <c r="CE44" s="754"/>
      <c r="CF44" s="638" t="s">
        <v>353</v>
      </c>
      <c r="CG44" s="639"/>
      <c r="CH44" s="639"/>
      <c r="CI44" s="639"/>
      <c r="CJ44" s="639"/>
      <c r="CK44" s="639"/>
      <c r="CL44" s="639"/>
      <c r="CM44" s="639"/>
      <c r="CN44" s="639"/>
      <c r="CO44" s="639"/>
      <c r="CP44" s="639"/>
      <c r="CQ44" s="640"/>
      <c r="CR44" s="641">
        <v>1149271</v>
      </c>
      <c r="CS44" s="642"/>
      <c r="CT44" s="642"/>
      <c r="CU44" s="642"/>
      <c r="CV44" s="642"/>
      <c r="CW44" s="642"/>
      <c r="CX44" s="642"/>
      <c r="CY44" s="643"/>
      <c r="CZ44" s="646">
        <v>12.7</v>
      </c>
      <c r="DA44" s="647"/>
      <c r="DB44" s="647"/>
      <c r="DC44" s="742"/>
      <c r="DD44" s="650">
        <v>333249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354</v>
      </c>
      <c r="CG45" s="639"/>
      <c r="CH45" s="639"/>
      <c r="CI45" s="639"/>
      <c r="CJ45" s="639"/>
      <c r="CK45" s="639"/>
      <c r="CL45" s="639"/>
      <c r="CM45" s="639"/>
      <c r="CN45" s="639"/>
      <c r="CO45" s="639"/>
      <c r="CP45" s="639"/>
      <c r="CQ45" s="640"/>
      <c r="CR45" s="641">
        <v>192376</v>
      </c>
      <c r="CS45" s="677"/>
      <c r="CT45" s="677"/>
      <c r="CU45" s="677"/>
      <c r="CV45" s="677"/>
      <c r="CW45" s="677"/>
      <c r="CX45" s="677"/>
      <c r="CY45" s="678"/>
      <c r="CZ45" s="646">
        <v>2.1</v>
      </c>
      <c r="DA45" s="675"/>
      <c r="DB45" s="675"/>
      <c r="DC45" s="679"/>
      <c r="DD45" s="650">
        <v>70763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355</v>
      </c>
      <c r="CG46" s="639"/>
      <c r="CH46" s="639"/>
      <c r="CI46" s="639"/>
      <c r="CJ46" s="639"/>
      <c r="CK46" s="639"/>
      <c r="CL46" s="639"/>
      <c r="CM46" s="639"/>
      <c r="CN46" s="639"/>
      <c r="CO46" s="639"/>
      <c r="CP46" s="639"/>
      <c r="CQ46" s="640"/>
      <c r="CR46" s="641">
        <v>863479</v>
      </c>
      <c r="CS46" s="642"/>
      <c r="CT46" s="642"/>
      <c r="CU46" s="642"/>
      <c r="CV46" s="642"/>
      <c r="CW46" s="642"/>
      <c r="CX46" s="642"/>
      <c r="CY46" s="643"/>
      <c r="CZ46" s="646">
        <v>9.5</v>
      </c>
      <c r="DA46" s="647"/>
      <c r="DB46" s="647"/>
      <c r="DC46" s="742"/>
      <c r="DD46" s="650">
        <v>233627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356</v>
      </c>
      <c r="CG47" s="639"/>
      <c r="CH47" s="639"/>
      <c r="CI47" s="639"/>
      <c r="CJ47" s="639"/>
      <c r="CK47" s="639"/>
      <c r="CL47" s="639"/>
      <c r="CM47" s="639"/>
      <c r="CN47" s="639"/>
      <c r="CO47" s="639"/>
      <c r="CP47" s="639"/>
      <c r="CQ47" s="640"/>
      <c r="CR47" s="641">
        <v>84572</v>
      </c>
      <c r="CS47" s="677"/>
      <c r="CT47" s="677"/>
      <c r="CU47" s="677"/>
      <c r="CV47" s="677"/>
      <c r="CW47" s="677"/>
      <c r="CX47" s="677"/>
      <c r="CY47" s="678"/>
      <c r="CZ47" s="646">
        <v>0.9</v>
      </c>
      <c r="DA47" s="675"/>
      <c r="DB47" s="675"/>
      <c r="DC47" s="679"/>
      <c r="DD47" s="650">
        <v>29850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357</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241</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358</v>
      </c>
      <c r="CE49" s="687"/>
      <c r="CF49" s="687"/>
      <c r="CG49" s="687"/>
      <c r="CH49" s="687"/>
      <c r="CI49" s="687"/>
      <c r="CJ49" s="687"/>
      <c r="CK49" s="687"/>
      <c r="CL49" s="687"/>
      <c r="CM49" s="687"/>
      <c r="CN49" s="687"/>
      <c r="CO49" s="687"/>
      <c r="CP49" s="687"/>
      <c r="CQ49" s="688"/>
      <c r="CR49" s="721">
        <v>9067426</v>
      </c>
      <c r="CS49" s="711"/>
      <c r="CT49" s="711"/>
      <c r="CU49" s="711"/>
      <c r="CV49" s="711"/>
      <c r="CW49" s="711"/>
      <c r="CX49" s="711"/>
      <c r="CY49" s="743"/>
      <c r="CZ49" s="726">
        <v>100</v>
      </c>
      <c r="DA49" s="744"/>
      <c r="DB49" s="744"/>
      <c r="DC49" s="745"/>
      <c r="DD49" s="746">
        <v>6395980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IYUwFJ4JyGcyL983XU8NwZX2ozmiW1aDgxTAG88fL9I3yNRNgIwqnDRMMElsVdA0f+cyAluxdOzgY5yBh/F1Rg==" saltValue="rHQS/gdf9ojrnOFH48au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381</v>
      </c>
      <c r="C7" s="774"/>
      <c r="D7" s="774"/>
      <c r="E7" s="774"/>
      <c r="F7" s="774"/>
      <c r="G7" s="774"/>
      <c r="H7" s="774"/>
      <c r="I7" s="774"/>
      <c r="J7" s="774"/>
      <c r="K7" s="774"/>
      <c r="L7" s="774"/>
      <c r="M7" s="774"/>
      <c r="N7" s="774"/>
      <c r="O7" s="774"/>
      <c r="P7" s="775"/>
      <c r="Q7" s="776">
        <v>9792</v>
      </c>
      <c r="R7" s="777"/>
      <c r="S7" s="777"/>
      <c r="T7" s="777"/>
      <c r="U7" s="777"/>
      <c r="V7" s="777">
        <v>9066</v>
      </c>
      <c r="W7" s="777"/>
      <c r="X7" s="777"/>
      <c r="Y7" s="777"/>
      <c r="Z7" s="777"/>
      <c r="AA7" s="777">
        <v>726</v>
      </c>
      <c r="AB7" s="777"/>
      <c r="AC7" s="777"/>
      <c r="AD7" s="777"/>
      <c r="AE7" s="778"/>
      <c r="AF7" s="779">
        <v>612</v>
      </c>
      <c r="AG7" s="780"/>
      <c r="AH7" s="780"/>
      <c r="AI7" s="780"/>
      <c r="AJ7" s="781"/>
      <c r="AK7" s="819">
        <v>516</v>
      </c>
      <c r="AL7" s="820"/>
      <c r="AM7" s="820"/>
      <c r="AN7" s="820"/>
      <c r="AO7" s="820"/>
      <c r="AP7" s="820">
        <v>3328</v>
      </c>
      <c r="AQ7" s="820"/>
      <c r="AR7" s="820"/>
      <c r="AS7" s="820"/>
      <c r="AT7" s="820"/>
      <c r="AU7" s="821"/>
      <c r="AV7" s="821"/>
      <c r="AW7" s="821"/>
      <c r="AX7" s="821"/>
      <c r="AY7" s="822"/>
      <c r="AZ7" s="252"/>
      <c r="BA7" s="252"/>
      <c r="BB7" s="252"/>
      <c r="BC7" s="252"/>
      <c r="BD7" s="252"/>
      <c r="BE7" s="253"/>
      <c r="BF7" s="253"/>
      <c r="BG7" s="253"/>
      <c r="BH7" s="253"/>
      <c r="BI7" s="253"/>
      <c r="BJ7" s="253"/>
      <c r="BK7" s="253"/>
      <c r="BL7" s="253"/>
      <c r="BM7" s="253"/>
      <c r="BN7" s="253"/>
      <c r="BO7" s="253"/>
      <c r="BP7" s="253"/>
      <c r="BQ7" s="259">
        <v>1</v>
      </c>
      <c r="BR7" s="260"/>
      <c r="BS7" s="823" t="s">
        <v>596</v>
      </c>
      <c r="BT7" s="824"/>
      <c r="BU7" s="824"/>
      <c r="BV7" s="824"/>
      <c r="BW7" s="824"/>
      <c r="BX7" s="824"/>
      <c r="BY7" s="824"/>
      <c r="BZ7" s="824"/>
      <c r="CA7" s="824"/>
      <c r="CB7" s="824"/>
      <c r="CC7" s="824"/>
      <c r="CD7" s="824"/>
      <c r="CE7" s="824"/>
      <c r="CF7" s="824"/>
      <c r="CG7" s="825"/>
      <c r="CH7" s="813">
        <v>0</v>
      </c>
      <c r="CI7" s="814"/>
      <c r="CJ7" s="814"/>
      <c r="CK7" s="814"/>
      <c r="CL7" s="815"/>
      <c r="CM7" s="813">
        <v>36</v>
      </c>
      <c r="CN7" s="814"/>
      <c r="CO7" s="814"/>
      <c r="CP7" s="814"/>
      <c r="CQ7" s="815"/>
      <c r="CR7" s="813">
        <v>11</v>
      </c>
      <c r="CS7" s="814"/>
      <c r="CT7" s="814"/>
      <c r="CU7" s="814"/>
      <c r="CV7" s="815"/>
      <c r="CW7" s="816" t="s">
        <v>598</v>
      </c>
      <c r="CX7" s="817"/>
      <c r="CY7" s="817"/>
      <c r="CZ7" s="817"/>
      <c r="DA7" s="818"/>
      <c r="DB7" s="813" t="s">
        <v>598</v>
      </c>
      <c r="DC7" s="814"/>
      <c r="DD7" s="814"/>
      <c r="DE7" s="814"/>
      <c r="DF7" s="815"/>
      <c r="DG7" s="813" t="s">
        <v>598</v>
      </c>
      <c r="DH7" s="814"/>
      <c r="DI7" s="814"/>
      <c r="DJ7" s="814"/>
      <c r="DK7" s="815"/>
      <c r="DL7" s="813" t="s">
        <v>598</v>
      </c>
      <c r="DM7" s="814"/>
      <c r="DN7" s="814"/>
      <c r="DO7" s="814"/>
      <c r="DP7" s="815"/>
      <c r="DQ7" s="813" t="s">
        <v>598</v>
      </c>
      <c r="DR7" s="814"/>
      <c r="DS7" s="814"/>
      <c r="DT7" s="814"/>
      <c r="DU7" s="815"/>
      <c r="DV7" s="794"/>
      <c r="DW7" s="795"/>
      <c r="DX7" s="795"/>
      <c r="DY7" s="795"/>
      <c r="DZ7" s="796"/>
      <c r="EA7" s="254"/>
    </row>
    <row r="8" spans="1:131" s="255" customFormat="1" ht="26.25" customHeight="1" x14ac:dyDescent="0.2">
      <c r="A8" s="261">
        <v>2</v>
      </c>
      <c r="B8" s="797" t="s">
        <v>382</v>
      </c>
      <c r="C8" s="798"/>
      <c r="D8" s="798"/>
      <c r="E8" s="798"/>
      <c r="F8" s="798"/>
      <c r="G8" s="798"/>
      <c r="H8" s="798"/>
      <c r="I8" s="798"/>
      <c r="J8" s="798"/>
      <c r="K8" s="798"/>
      <c r="L8" s="798"/>
      <c r="M8" s="798"/>
      <c r="N8" s="798"/>
      <c r="O8" s="798"/>
      <c r="P8" s="799"/>
      <c r="Q8" s="800">
        <v>54</v>
      </c>
      <c r="R8" s="801"/>
      <c r="S8" s="801"/>
      <c r="T8" s="801"/>
      <c r="U8" s="801"/>
      <c r="V8" s="801">
        <v>54</v>
      </c>
      <c r="W8" s="801"/>
      <c r="X8" s="801"/>
      <c r="Y8" s="801"/>
      <c r="Z8" s="801"/>
      <c r="AA8" s="801">
        <v>0</v>
      </c>
      <c r="AB8" s="801"/>
      <c r="AC8" s="801"/>
      <c r="AD8" s="801"/>
      <c r="AE8" s="802"/>
      <c r="AF8" s="803">
        <v>0</v>
      </c>
      <c r="AG8" s="804"/>
      <c r="AH8" s="804"/>
      <c r="AI8" s="804"/>
      <c r="AJ8" s="805"/>
      <c r="AK8" s="806">
        <v>51</v>
      </c>
      <c r="AL8" s="807"/>
      <c r="AM8" s="807"/>
      <c r="AN8" s="807"/>
      <c r="AO8" s="807"/>
      <c r="AP8" s="807" t="s">
        <v>593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597</v>
      </c>
      <c r="BT8" s="811"/>
      <c r="BU8" s="811"/>
      <c r="BV8" s="811"/>
      <c r="BW8" s="811"/>
      <c r="BX8" s="811"/>
      <c r="BY8" s="811"/>
      <c r="BZ8" s="811"/>
      <c r="CA8" s="811"/>
      <c r="CB8" s="811"/>
      <c r="CC8" s="811"/>
      <c r="CD8" s="811"/>
      <c r="CE8" s="811"/>
      <c r="CF8" s="811"/>
      <c r="CG8" s="812"/>
      <c r="CH8" s="816">
        <v>5</v>
      </c>
      <c r="CI8" s="817"/>
      <c r="CJ8" s="817"/>
      <c r="CK8" s="817"/>
      <c r="CL8" s="818"/>
      <c r="CM8" s="816">
        <v>45</v>
      </c>
      <c r="CN8" s="817"/>
      <c r="CO8" s="817"/>
      <c r="CP8" s="817"/>
      <c r="CQ8" s="818"/>
      <c r="CR8" s="816">
        <v>20</v>
      </c>
      <c r="CS8" s="817"/>
      <c r="CT8" s="817"/>
      <c r="CU8" s="817"/>
      <c r="CV8" s="818"/>
      <c r="CW8" s="816">
        <v>8</v>
      </c>
      <c r="CX8" s="817"/>
      <c r="CY8" s="817"/>
      <c r="CZ8" s="817"/>
      <c r="DA8" s="818"/>
      <c r="DB8" s="816" t="s">
        <v>598</v>
      </c>
      <c r="DC8" s="817"/>
      <c r="DD8" s="817"/>
      <c r="DE8" s="817"/>
      <c r="DF8" s="818"/>
      <c r="DG8" s="816" t="s">
        <v>598</v>
      </c>
      <c r="DH8" s="817"/>
      <c r="DI8" s="817"/>
      <c r="DJ8" s="817"/>
      <c r="DK8" s="818"/>
      <c r="DL8" s="816" t="s">
        <v>598</v>
      </c>
      <c r="DM8" s="817"/>
      <c r="DN8" s="817"/>
      <c r="DO8" s="817"/>
      <c r="DP8" s="818"/>
      <c r="DQ8" s="816" t="s">
        <v>598</v>
      </c>
      <c r="DR8" s="817"/>
      <c r="DS8" s="817"/>
      <c r="DT8" s="817"/>
      <c r="DU8" s="818"/>
      <c r="DV8" s="826"/>
      <c r="DW8" s="827"/>
      <c r="DX8" s="827"/>
      <c r="DY8" s="827"/>
      <c r="DZ8" s="828"/>
      <c r="EA8" s="254"/>
    </row>
    <row r="9" spans="1:131" s="255" customFormat="1" ht="26.25" customHeight="1" x14ac:dyDescent="0.2">
      <c r="A9" s="261">
        <v>3</v>
      </c>
      <c r="B9" s="797" t="s">
        <v>383</v>
      </c>
      <c r="C9" s="798"/>
      <c r="D9" s="798"/>
      <c r="E9" s="798"/>
      <c r="F9" s="798"/>
      <c r="G9" s="798"/>
      <c r="H9" s="798"/>
      <c r="I9" s="798"/>
      <c r="J9" s="798"/>
      <c r="K9" s="798"/>
      <c r="L9" s="798"/>
      <c r="M9" s="798"/>
      <c r="N9" s="798"/>
      <c r="O9" s="798"/>
      <c r="P9" s="799"/>
      <c r="Q9" s="800">
        <v>47</v>
      </c>
      <c r="R9" s="801"/>
      <c r="S9" s="801"/>
      <c r="T9" s="801"/>
      <c r="U9" s="801"/>
      <c r="V9" s="801">
        <v>46</v>
      </c>
      <c r="W9" s="801"/>
      <c r="X9" s="801"/>
      <c r="Y9" s="801"/>
      <c r="Z9" s="801"/>
      <c r="AA9" s="801">
        <v>2</v>
      </c>
      <c r="AB9" s="801"/>
      <c r="AC9" s="801"/>
      <c r="AD9" s="801"/>
      <c r="AE9" s="802"/>
      <c r="AF9" s="803">
        <v>2</v>
      </c>
      <c r="AG9" s="804"/>
      <c r="AH9" s="804"/>
      <c r="AI9" s="804"/>
      <c r="AJ9" s="805"/>
      <c r="AK9" s="806">
        <v>25</v>
      </c>
      <c r="AL9" s="807"/>
      <c r="AM9" s="807"/>
      <c r="AN9" s="807"/>
      <c r="AO9" s="807"/>
      <c r="AP9" s="807">
        <v>139</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16"/>
      <c r="CI9" s="817"/>
      <c r="CJ9" s="817"/>
      <c r="CK9" s="817"/>
      <c r="CL9" s="818"/>
      <c r="CM9" s="816"/>
      <c r="CN9" s="817"/>
      <c r="CO9" s="817"/>
      <c r="CP9" s="817"/>
      <c r="CQ9" s="818"/>
      <c r="CR9" s="816"/>
      <c r="CS9" s="817"/>
      <c r="CT9" s="817"/>
      <c r="CU9" s="817"/>
      <c r="CV9" s="818"/>
      <c r="CW9" s="816"/>
      <c r="CX9" s="817"/>
      <c r="CY9" s="817"/>
      <c r="CZ9" s="817"/>
      <c r="DA9" s="818"/>
      <c r="DB9" s="816"/>
      <c r="DC9" s="817"/>
      <c r="DD9" s="817"/>
      <c r="DE9" s="817"/>
      <c r="DF9" s="818"/>
      <c r="DG9" s="816"/>
      <c r="DH9" s="817"/>
      <c r="DI9" s="817"/>
      <c r="DJ9" s="817"/>
      <c r="DK9" s="818"/>
      <c r="DL9" s="816"/>
      <c r="DM9" s="817"/>
      <c r="DN9" s="817"/>
      <c r="DO9" s="817"/>
      <c r="DP9" s="818"/>
      <c r="DQ9" s="816"/>
      <c r="DR9" s="817"/>
      <c r="DS9" s="817"/>
      <c r="DT9" s="817"/>
      <c r="DU9" s="818"/>
      <c r="DV9" s="826"/>
      <c r="DW9" s="827"/>
      <c r="DX9" s="827"/>
      <c r="DY9" s="827"/>
      <c r="DZ9" s="828"/>
      <c r="EA9" s="254"/>
    </row>
    <row r="10" spans="1:131" s="255" customFormat="1" ht="26.25" customHeight="1" x14ac:dyDescent="0.2">
      <c r="A10" s="261">
        <v>4</v>
      </c>
      <c r="B10" s="797" t="s">
        <v>384</v>
      </c>
      <c r="C10" s="798"/>
      <c r="D10" s="798"/>
      <c r="E10" s="798"/>
      <c r="F10" s="798"/>
      <c r="G10" s="798"/>
      <c r="H10" s="798"/>
      <c r="I10" s="798"/>
      <c r="J10" s="798"/>
      <c r="K10" s="798"/>
      <c r="L10" s="798"/>
      <c r="M10" s="798"/>
      <c r="N10" s="798"/>
      <c r="O10" s="798"/>
      <c r="P10" s="799"/>
      <c r="Q10" s="800">
        <v>10</v>
      </c>
      <c r="R10" s="801"/>
      <c r="S10" s="801"/>
      <c r="T10" s="801"/>
      <c r="U10" s="801"/>
      <c r="V10" s="801">
        <v>5</v>
      </c>
      <c r="W10" s="801"/>
      <c r="X10" s="801"/>
      <c r="Y10" s="801"/>
      <c r="Z10" s="801"/>
      <c r="AA10" s="801">
        <v>5</v>
      </c>
      <c r="AB10" s="801"/>
      <c r="AC10" s="801"/>
      <c r="AD10" s="801"/>
      <c r="AE10" s="802"/>
      <c r="AF10" s="803">
        <v>5</v>
      </c>
      <c r="AG10" s="804"/>
      <c r="AH10" s="804"/>
      <c r="AI10" s="804"/>
      <c r="AJ10" s="805"/>
      <c r="AK10" s="806">
        <v>0</v>
      </c>
      <c r="AL10" s="807"/>
      <c r="AM10" s="807"/>
      <c r="AN10" s="807"/>
      <c r="AO10" s="807"/>
      <c r="AP10" s="807" t="s">
        <v>593</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16"/>
      <c r="CI10" s="817"/>
      <c r="CJ10" s="817"/>
      <c r="CK10" s="817"/>
      <c r="CL10" s="818"/>
      <c r="CM10" s="816"/>
      <c r="CN10" s="817"/>
      <c r="CO10" s="817"/>
      <c r="CP10" s="817"/>
      <c r="CQ10" s="818"/>
      <c r="CR10" s="816"/>
      <c r="CS10" s="817"/>
      <c r="CT10" s="817"/>
      <c r="CU10" s="817"/>
      <c r="CV10" s="818"/>
      <c r="CW10" s="816"/>
      <c r="CX10" s="817"/>
      <c r="CY10" s="817"/>
      <c r="CZ10" s="817"/>
      <c r="DA10" s="818"/>
      <c r="DB10" s="816"/>
      <c r="DC10" s="817"/>
      <c r="DD10" s="817"/>
      <c r="DE10" s="817"/>
      <c r="DF10" s="818"/>
      <c r="DG10" s="816"/>
      <c r="DH10" s="817"/>
      <c r="DI10" s="817"/>
      <c r="DJ10" s="817"/>
      <c r="DK10" s="818"/>
      <c r="DL10" s="816"/>
      <c r="DM10" s="817"/>
      <c r="DN10" s="817"/>
      <c r="DO10" s="817"/>
      <c r="DP10" s="818"/>
      <c r="DQ10" s="816"/>
      <c r="DR10" s="817"/>
      <c r="DS10" s="817"/>
      <c r="DT10" s="817"/>
      <c r="DU10" s="818"/>
      <c r="DV10" s="826"/>
      <c r="DW10" s="827"/>
      <c r="DX10" s="827"/>
      <c r="DY10" s="827"/>
      <c r="DZ10" s="828"/>
      <c r="EA10" s="254"/>
    </row>
    <row r="11" spans="1:131" s="255" customFormat="1" ht="26.25" customHeight="1" x14ac:dyDescent="0.2">
      <c r="A11" s="261">
        <v>5</v>
      </c>
      <c r="B11" s="797" t="s">
        <v>385</v>
      </c>
      <c r="C11" s="798"/>
      <c r="D11" s="798"/>
      <c r="E11" s="798"/>
      <c r="F11" s="798"/>
      <c r="G11" s="798"/>
      <c r="H11" s="798"/>
      <c r="I11" s="798"/>
      <c r="J11" s="798"/>
      <c r="K11" s="798"/>
      <c r="L11" s="798"/>
      <c r="M11" s="798"/>
      <c r="N11" s="798"/>
      <c r="O11" s="798"/>
      <c r="P11" s="799"/>
      <c r="Q11" s="800">
        <v>10</v>
      </c>
      <c r="R11" s="801"/>
      <c r="S11" s="801"/>
      <c r="T11" s="801"/>
      <c r="U11" s="801"/>
      <c r="V11" s="801">
        <v>10</v>
      </c>
      <c r="W11" s="801"/>
      <c r="X11" s="801"/>
      <c r="Y11" s="801"/>
      <c r="Z11" s="801"/>
      <c r="AA11" s="801">
        <v>0</v>
      </c>
      <c r="AB11" s="801"/>
      <c r="AC11" s="801"/>
      <c r="AD11" s="801"/>
      <c r="AE11" s="802"/>
      <c r="AF11" s="803">
        <v>0</v>
      </c>
      <c r="AG11" s="804"/>
      <c r="AH11" s="804"/>
      <c r="AI11" s="804"/>
      <c r="AJ11" s="805"/>
      <c r="AK11" s="806">
        <v>3</v>
      </c>
      <c r="AL11" s="807"/>
      <c r="AM11" s="807"/>
      <c r="AN11" s="807"/>
      <c r="AO11" s="807"/>
      <c r="AP11" s="807" t="s">
        <v>594</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16"/>
      <c r="CI11" s="817"/>
      <c r="CJ11" s="817"/>
      <c r="CK11" s="817"/>
      <c r="CL11" s="818"/>
      <c r="CM11" s="816"/>
      <c r="CN11" s="817"/>
      <c r="CO11" s="817"/>
      <c r="CP11" s="817"/>
      <c r="CQ11" s="818"/>
      <c r="CR11" s="816"/>
      <c r="CS11" s="817"/>
      <c r="CT11" s="817"/>
      <c r="CU11" s="817"/>
      <c r="CV11" s="818"/>
      <c r="CW11" s="816"/>
      <c r="CX11" s="817"/>
      <c r="CY11" s="817"/>
      <c r="CZ11" s="817"/>
      <c r="DA11" s="818"/>
      <c r="DB11" s="816"/>
      <c r="DC11" s="817"/>
      <c r="DD11" s="817"/>
      <c r="DE11" s="817"/>
      <c r="DF11" s="818"/>
      <c r="DG11" s="816"/>
      <c r="DH11" s="817"/>
      <c r="DI11" s="817"/>
      <c r="DJ11" s="817"/>
      <c r="DK11" s="818"/>
      <c r="DL11" s="816"/>
      <c r="DM11" s="817"/>
      <c r="DN11" s="817"/>
      <c r="DO11" s="817"/>
      <c r="DP11" s="818"/>
      <c r="DQ11" s="816"/>
      <c r="DR11" s="817"/>
      <c r="DS11" s="817"/>
      <c r="DT11" s="817"/>
      <c r="DU11" s="818"/>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16"/>
      <c r="CI12" s="817"/>
      <c r="CJ12" s="817"/>
      <c r="CK12" s="817"/>
      <c r="CL12" s="818"/>
      <c r="CM12" s="816"/>
      <c r="CN12" s="817"/>
      <c r="CO12" s="817"/>
      <c r="CP12" s="817"/>
      <c r="CQ12" s="818"/>
      <c r="CR12" s="816"/>
      <c r="CS12" s="817"/>
      <c r="CT12" s="817"/>
      <c r="CU12" s="817"/>
      <c r="CV12" s="818"/>
      <c r="CW12" s="816"/>
      <c r="CX12" s="817"/>
      <c r="CY12" s="817"/>
      <c r="CZ12" s="817"/>
      <c r="DA12" s="818"/>
      <c r="DB12" s="816"/>
      <c r="DC12" s="817"/>
      <c r="DD12" s="817"/>
      <c r="DE12" s="817"/>
      <c r="DF12" s="818"/>
      <c r="DG12" s="816"/>
      <c r="DH12" s="817"/>
      <c r="DI12" s="817"/>
      <c r="DJ12" s="817"/>
      <c r="DK12" s="818"/>
      <c r="DL12" s="816"/>
      <c r="DM12" s="817"/>
      <c r="DN12" s="817"/>
      <c r="DO12" s="817"/>
      <c r="DP12" s="818"/>
      <c r="DQ12" s="816"/>
      <c r="DR12" s="817"/>
      <c r="DS12" s="817"/>
      <c r="DT12" s="817"/>
      <c r="DU12" s="818"/>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16"/>
      <c r="CI13" s="817"/>
      <c r="CJ13" s="817"/>
      <c r="CK13" s="817"/>
      <c r="CL13" s="818"/>
      <c r="CM13" s="816"/>
      <c r="CN13" s="817"/>
      <c r="CO13" s="817"/>
      <c r="CP13" s="817"/>
      <c r="CQ13" s="818"/>
      <c r="CR13" s="816"/>
      <c r="CS13" s="817"/>
      <c r="CT13" s="817"/>
      <c r="CU13" s="817"/>
      <c r="CV13" s="818"/>
      <c r="CW13" s="816"/>
      <c r="CX13" s="817"/>
      <c r="CY13" s="817"/>
      <c r="CZ13" s="817"/>
      <c r="DA13" s="818"/>
      <c r="DB13" s="816"/>
      <c r="DC13" s="817"/>
      <c r="DD13" s="817"/>
      <c r="DE13" s="817"/>
      <c r="DF13" s="818"/>
      <c r="DG13" s="816"/>
      <c r="DH13" s="817"/>
      <c r="DI13" s="817"/>
      <c r="DJ13" s="817"/>
      <c r="DK13" s="818"/>
      <c r="DL13" s="816"/>
      <c r="DM13" s="817"/>
      <c r="DN13" s="817"/>
      <c r="DO13" s="817"/>
      <c r="DP13" s="818"/>
      <c r="DQ13" s="816"/>
      <c r="DR13" s="817"/>
      <c r="DS13" s="817"/>
      <c r="DT13" s="817"/>
      <c r="DU13" s="818"/>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16"/>
      <c r="CI14" s="817"/>
      <c r="CJ14" s="817"/>
      <c r="CK14" s="817"/>
      <c r="CL14" s="818"/>
      <c r="CM14" s="816"/>
      <c r="CN14" s="817"/>
      <c r="CO14" s="817"/>
      <c r="CP14" s="817"/>
      <c r="CQ14" s="818"/>
      <c r="CR14" s="816"/>
      <c r="CS14" s="817"/>
      <c r="CT14" s="817"/>
      <c r="CU14" s="817"/>
      <c r="CV14" s="818"/>
      <c r="CW14" s="816"/>
      <c r="CX14" s="817"/>
      <c r="CY14" s="817"/>
      <c r="CZ14" s="817"/>
      <c r="DA14" s="818"/>
      <c r="DB14" s="816"/>
      <c r="DC14" s="817"/>
      <c r="DD14" s="817"/>
      <c r="DE14" s="817"/>
      <c r="DF14" s="818"/>
      <c r="DG14" s="816"/>
      <c r="DH14" s="817"/>
      <c r="DI14" s="817"/>
      <c r="DJ14" s="817"/>
      <c r="DK14" s="818"/>
      <c r="DL14" s="816"/>
      <c r="DM14" s="817"/>
      <c r="DN14" s="817"/>
      <c r="DO14" s="817"/>
      <c r="DP14" s="818"/>
      <c r="DQ14" s="816"/>
      <c r="DR14" s="817"/>
      <c r="DS14" s="817"/>
      <c r="DT14" s="817"/>
      <c r="DU14" s="818"/>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16"/>
      <c r="CI15" s="817"/>
      <c r="CJ15" s="817"/>
      <c r="CK15" s="817"/>
      <c r="CL15" s="818"/>
      <c r="CM15" s="816"/>
      <c r="CN15" s="817"/>
      <c r="CO15" s="817"/>
      <c r="CP15" s="817"/>
      <c r="CQ15" s="818"/>
      <c r="CR15" s="816"/>
      <c r="CS15" s="817"/>
      <c r="CT15" s="817"/>
      <c r="CU15" s="817"/>
      <c r="CV15" s="818"/>
      <c r="CW15" s="816"/>
      <c r="CX15" s="817"/>
      <c r="CY15" s="817"/>
      <c r="CZ15" s="817"/>
      <c r="DA15" s="818"/>
      <c r="DB15" s="816"/>
      <c r="DC15" s="817"/>
      <c r="DD15" s="817"/>
      <c r="DE15" s="817"/>
      <c r="DF15" s="818"/>
      <c r="DG15" s="816"/>
      <c r="DH15" s="817"/>
      <c r="DI15" s="817"/>
      <c r="DJ15" s="817"/>
      <c r="DK15" s="818"/>
      <c r="DL15" s="816"/>
      <c r="DM15" s="817"/>
      <c r="DN15" s="817"/>
      <c r="DO15" s="817"/>
      <c r="DP15" s="818"/>
      <c r="DQ15" s="816"/>
      <c r="DR15" s="817"/>
      <c r="DS15" s="817"/>
      <c r="DT15" s="817"/>
      <c r="DU15" s="818"/>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16"/>
      <c r="CI16" s="817"/>
      <c r="CJ16" s="817"/>
      <c r="CK16" s="817"/>
      <c r="CL16" s="818"/>
      <c r="CM16" s="816"/>
      <c r="CN16" s="817"/>
      <c r="CO16" s="817"/>
      <c r="CP16" s="817"/>
      <c r="CQ16" s="818"/>
      <c r="CR16" s="816"/>
      <c r="CS16" s="817"/>
      <c r="CT16" s="817"/>
      <c r="CU16" s="817"/>
      <c r="CV16" s="818"/>
      <c r="CW16" s="816"/>
      <c r="CX16" s="817"/>
      <c r="CY16" s="817"/>
      <c r="CZ16" s="817"/>
      <c r="DA16" s="818"/>
      <c r="DB16" s="816"/>
      <c r="DC16" s="817"/>
      <c r="DD16" s="817"/>
      <c r="DE16" s="817"/>
      <c r="DF16" s="818"/>
      <c r="DG16" s="816"/>
      <c r="DH16" s="817"/>
      <c r="DI16" s="817"/>
      <c r="DJ16" s="817"/>
      <c r="DK16" s="818"/>
      <c r="DL16" s="816"/>
      <c r="DM16" s="817"/>
      <c r="DN16" s="817"/>
      <c r="DO16" s="817"/>
      <c r="DP16" s="818"/>
      <c r="DQ16" s="816"/>
      <c r="DR16" s="817"/>
      <c r="DS16" s="817"/>
      <c r="DT16" s="817"/>
      <c r="DU16" s="818"/>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16"/>
      <c r="CI17" s="817"/>
      <c r="CJ17" s="817"/>
      <c r="CK17" s="817"/>
      <c r="CL17" s="818"/>
      <c r="CM17" s="816"/>
      <c r="CN17" s="817"/>
      <c r="CO17" s="817"/>
      <c r="CP17" s="817"/>
      <c r="CQ17" s="818"/>
      <c r="CR17" s="816"/>
      <c r="CS17" s="817"/>
      <c r="CT17" s="817"/>
      <c r="CU17" s="817"/>
      <c r="CV17" s="818"/>
      <c r="CW17" s="816"/>
      <c r="CX17" s="817"/>
      <c r="CY17" s="817"/>
      <c r="CZ17" s="817"/>
      <c r="DA17" s="818"/>
      <c r="DB17" s="816"/>
      <c r="DC17" s="817"/>
      <c r="DD17" s="817"/>
      <c r="DE17" s="817"/>
      <c r="DF17" s="818"/>
      <c r="DG17" s="816"/>
      <c r="DH17" s="817"/>
      <c r="DI17" s="817"/>
      <c r="DJ17" s="817"/>
      <c r="DK17" s="818"/>
      <c r="DL17" s="816"/>
      <c r="DM17" s="817"/>
      <c r="DN17" s="817"/>
      <c r="DO17" s="817"/>
      <c r="DP17" s="818"/>
      <c r="DQ17" s="816"/>
      <c r="DR17" s="817"/>
      <c r="DS17" s="817"/>
      <c r="DT17" s="817"/>
      <c r="DU17" s="818"/>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16"/>
      <c r="CI18" s="817"/>
      <c r="CJ18" s="817"/>
      <c r="CK18" s="817"/>
      <c r="CL18" s="818"/>
      <c r="CM18" s="816"/>
      <c r="CN18" s="817"/>
      <c r="CO18" s="817"/>
      <c r="CP18" s="817"/>
      <c r="CQ18" s="818"/>
      <c r="CR18" s="816"/>
      <c r="CS18" s="817"/>
      <c r="CT18" s="817"/>
      <c r="CU18" s="817"/>
      <c r="CV18" s="818"/>
      <c r="CW18" s="816"/>
      <c r="CX18" s="817"/>
      <c r="CY18" s="817"/>
      <c r="CZ18" s="817"/>
      <c r="DA18" s="818"/>
      <c r="DB18" s="816"/>
      <c r="DC18" s="817"/>
      <c r="DD18" s="817"/>
      <c r="DE18" s="817"/>
      <c r="DF18" s="818"/>
      <c r="DG18" s="816"/>
      <c r="DH18" s="817"/>
      <c r="DI18" s="817"/>
      <c r="DJ18" s="817"/>
      <c r="DK18" s="818"/>
      <c r="DL18" s="816"/>
      <c r="DM18" s="817"/>
      <c r="DN18" s="817"/>
      <c r="DO18" s="817"/>
      <c r="DP18" s="818"/>
      <c r="DQ18" s="816"/>
      <c r="DR18" s="817"/>
      <c r="DS18" s="817"/>
      <c r="DT18" s="817"/>
      <c r="DU18" s="818"/>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16"/>
      <c r="CI19" s="817"/>
      <c r="CJ19" s="817"/>
      <c r="CK19" s="817"/>
      <c r="CL19" s="818"/>
      <c r="CM19" s="816"/>
      <c r="CN19" s="817"/>
      <c r="CO19" s="817"/>
      <c r="CP19" s="817"/>
      <c r="CQ19" s="818"/>
      <c r="CR19" s="816"/>
      <c r="CS19" s="817"/>
      <c r="CT19" s="817"/>
      <c r="CU19" s="817"/>
      <c r="CV19" s="818"/>
      <c r="CW19" s="816"/>
      <c r="CX19" s="817"/>
      <c r="CY19" s="817"/>
      <c r="CZ19" s="817"/>
      <c r="DA19" s="818"/>
      <c r="DB19" s="816"/>
      <c r="DC19" s="817"/>
      <c r="DD19" s="817"/>
      <c r="DE19" s="817"/>
      <c r="DF19" s="818"/>
      <c r="DG19" s="816"/>
      <c r="DH19" s="817"/>
      <c r="DI19" s="817"/>
      <c r="DJ19" s="817"/>
      <c r="DK19" s="818"/>
      <c r="DL19" s="816"/>
      <c r="DM19" s="817"/>
      <c r="DN19" s="817"/>
      <c r="DO19" s="817"/>
      <c r="DP19" s="818"/>
      <c r="DQ19" s="816"/>
      <c r="DR19" s="817"/>
      <c r="DS19" s="817"/>
      <c r="DT19" s="817"/>
      <c r="DU19" s="818"/>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16"/>
      <c r="CI20" s="817"/>
      <c r="CJ20" s="817"/>
      <c r="CK20" s="817"/>
      <c r="CL20" s="818"/>
      <c r="CM20" s="816"/>
      <c r="CN20" s="817"/>
      <c r="CO20" s="817"/>
      <c r="CP20" s="817"/>
      <c r="CQ20" s="818"/>
      <c r="CR20" s="816"/>
      <c r="CS20" s="817"/>
      <c r="CT20" s="817"/>
      <c r="CU20" s="817"/>
      <c r="CV20" s="818"/>
      <c r="CW20" s="816"/>
      <c r="CX20" s="817"/>
      <c r="CY20" s="817"/>
      <c r="CZ20" s="817"/>
      <c r="DA20" s="818"/>
      <c r="DB20" s="816"/>
      <c r="DC20" s="817"/>
      <c r="DD20" s="817"/>
      <c r="DE20" s="817"/>
      <c r="DF20" s="818"/>
      <c r="DG20" s="816"/>
      <c r="DH20" s="817"/>
      <c r="DI20" s="817"/>
      <c r="DJ20" s="817"/>
      <c r="DK20" s="818"/>
      <c r="DL20" s="816"/>
      <c r="DM20" s="817"/>
      <c r="DN20" s="817"/>
      <c r="DO20" s="817"/>
      <c r="DP20" s="818"/>
      <c r="DQ20" s="816"/>
      <c r="DR20" s="817"/>
      <c r="DS20" s="817"/>
      <c r="DT20" s="817"/>
      <c r="DU20" s="818"/>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16"/>
      <c r="CI21" s="817"/>
      <c r="CJ21" s="817"/>
      <c r="CK21" s="817"/>
      <c r="CL21" s="818"/>
      <c r="CM21" s="816"/>
      <c r="CN21" s="817"/>
      <c r="CO21" s="817"/>
      <c r="CP21" s="817"/>
      <c r="CQ21" s="818"/>
      <c r="CR21" s="816"/>
      <c r="CS21" s="817"/>
      <c r="CT21" s="817"/>
      <c r="CU21" s="817"/>
      <c r="CV21" s="818"/>
      <c r="CW21" s="816"/>
      <c r="CX21" s="817"/>
      <c r="CY21" s="817"/>
      <c r="CZ21" s="817"/>
      <c r="DA21" s="818"/>
      <c r="DB21" s="816"/>
      <c r="DC21" s="817"/>
      <c r="DD21" s="817"/>
      <c r="DE21" s="817"/>
      <c r="DF21" s="818"/>
      <c r="DG21" s="816"/>
      <c r="DH21" s="817"/>
      <c r="DI21" s="817"/>
      <c r="DJ21" s="817"/>
      <c r="DK21" s="818"/>
      <c r="DL21" s="816"/>
      <c r="DM21" s="817"/>
      <c r="DN21" s="817"/>
      <c r="DO21" s="817"/>
      <c r="DP21" s="818"/>
      <c r="DQ21" s="816"/>
      <c r="DR21" s="817"/>
      <c r="DS21" s="817"/>
      <c r="DT21" s="817"/>
      <c r="DU21" s="818"/>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16"/>
      <c r="CI22" s="817"/>
      <c r="CJ22" s="817"/>
      <c r="CK22" s="817"/>
      <c r="CL22" s="818"/>
      <c r="CM22" s="816"/>
      <c r="CN22" s="817"/>
      <c r="CO22" s="817"/>
      <c r="CP22" s="817"/>
      <c r="CQ22" s="818"/>
      <c r="CR22" s="816"/>
      <c r="CS22" s="817"/>
      <c r="CT22" s="817"/>
      <c r="CU22" s="817"/>
      <c r="CV22" s="818"/>
      <c r="CW22" s="816"/>
      <c r="CX22" s="817"/>
      <c r="CY22" s="817"/>
      <c r="CZ22" s="817"/>
      <c r="DA22" s="818"/>
      <c r="DB22" s="816"/>
      <c r="DC22" s="817"/>
      <c r="DD22" s="817"/>
      <c r="DE22" s="817"/>
      <c r="DF22" s="818"/>
      <c r="DG22" s="816"/>
      <c r="DH22" s="817"/>
      <c r="DI22" s="817"/>
      <c r="DJ22" s="817"/>
      <c r="DK22" s="818"/>
      <c r="DL22" s="816"/>
      <c r="DM22" s="817"/>
      <c r="DN22" s="817"/>
      <c r="DO22" s="817"/>
      <c r="DP22" s="818"/>
      <c r="DQ22" s="816"/>
      <c r="DR22" s="817"/>
      <c r="DS22" s="817"/>
      <c r="DT22" s="817"/>
      <c r="DU22" s="818"/>
      <c r="DV22" s="826"/>
      <c r="DW22" s="827"/>
      <c r="DX22" s="827"/>
      <c r="DY22" s="827"/>
      <c r="DZ22" s="828"/>
      <c r="EA22" s="254"/>
    </row>
    <row r="23" spans="1:131" s="255" customFormat="1" ht="26.25" customHeight="1" thickBot="1" x14ac:dyDescent="0.25">
      <c r="A23" s="264" t="s">
        <v>387</v>
      </c>
      <c r="B23" s="832" t="s">
        <v>388</v>
      </c>
      <c r="C23" s="833"/>
      <c r="D23" s="833"/>
      <c r="E23" s="833"/>
      <c r="F23" s="833"/>
      <c r="G23" s="833"/>
      <c r="H23" s="833"/>
      <c r="I23" s="833"/>
      <c r="J23" s="833"/>
      <c r="K23" s="833"/>
      <c r="L23" s="833"/>
      <c r="M23" s="833"/>
      <c r="N23" s="833"/>
      <c r="O23" s="833"/>
      <c r="P23" s="834"/>
      <c r="Q23" s="835">
        <v>9801</v>
      </c>
      <c r="R23" s="836"/>
      <c r="S23" s="836"/>
      <c r="T23" s="836"/>
      <c r="U23" s="836"/>
      <c r="V23" s="836">
        <v>9067</v>
      </c>
      <c r="W23" s="836"/>
      <c r="X23" s="836"/>
      <c r="Y23" s="836"/>
      <c r="Z23" s="836"/>
      <c r="AA23" s="836">
        <v>733</v>
      </c>
      <c r="AB23" s="836"/>
      <c r="AC23" s="836"/>
      <c r="AD23" s="836"/>
      <c r="AE23" s="837"/>
      <c r="AF23" s="838">
        <v>618</v>
      </c>
      <c r="AG23" s="836"/>
      <c r="AH23" s="836"/>
      <c r="AI23" s="836"/>
      <c r="AJ23" s="839"/>
      <c r="AK23" s="840"/>
      <c r="AL23" s="841"/>
      <c r="AM23" s="841"/>
      <c r="AN23" s="841"/>
      <c r="AO23" s="841"/>
      <c r="AP23" s="836">
        <v>3467</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16"/>
      <c r="CI23" s="817"/>
      <c r="CJ23" s="817"/>
      <c r="CK23" s="817"/>
      <c r="CL23" s="818"/>
      <c r="CM23" s="816"/>
      <c r="CN23" s="817"/>
      <c r="CO23" s="817"/>
      <c r="CP23" s="817"/>
      <c r="CQ23" s="818"/>
      <c r="CR23" s="816"/>
      <c r="CS23" s="817"/>
      <c r="CT23" s="817"/>
      <c r="CU23" s="817"/>
      <c r="CV23" s="818"/>
      <c r="CW23" s="816"/>
      <c r="CX23" s="817"/>
      <c r="CY23" s="817"/>
      <c r="CZ23" s="817"/>
      <c r="DA23" s="818"/>
      <c r="DB23" s="816"/>
      <c r="DC23" s="817"/>
      <c r="DD23" s="817"/>
      <c r="DE23" s="817"/>
      <c r="DF23" s="818"/>
      <c r="DG23" s="816"/>
      <c r="DH23" s="817"/>
      <c r="DI23" s="817"/>
      <c r="DJ23" s="817"/>
      <c r="DK23" s="818"/>
      <c r="DL23" s="816"/>
      <c r="DM23" s="817"/>
      <c r="DN23" s="817"/>
      <c r="DO23" s="817"/>
      <c r="DP23" s="818"/>
      <c r="DQ23" s="816"/>
      <c r="DR23" s="817"/>
      <c r="DS23" s="817"/>
      <c r="DT23" s="817"/>
      <c r="DU23" s="818"/>
      <c r="DV23" s="826"/>
      <c r="DW23" s="827"/>
      <c r="DX23" s="827"/>
      <c r="DY23" s="827"/>
      <c r="DZ23" s="828"/>
      <c r="EA23" s="254"/>
    </row>
    <row r="24" spans="1:131" s="255" customFormat="1" ht="26.25" customHeight="1" x14ac:dyDescent="0.2">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16"/>
      <c r="CI24" s="817"/>
      <c r="CJ24" s="817"/>
      <c r="CK24" s="817"/>
      <c r="CL24" s="818"/>
      <c r="CM24" s="816"/>
      <c r="CN24" s="817"/>
      <c r="CO24" s="817"/>
      <c r="CP24" s="817"/>
      <c r="CQ24" s="818"/>
      <c r="CR24" s="816"/>
      <c r="CS24" s="817"/>
      <c r="CT24" s="817"/>
      <c r="CU24" s="817"/>
      <c r="CV24" s="818"/>
      <c r="CW24" s="816"/>
      <c r="CX24" s="817"/>
      <c r="CY24" s="817"/>
      <c r="CZ24" s="817"/>
      <c r="DA24" s="818"/>
      <c r="DB24" s="816"/>
      <c r="DC24" s="817"/>
      <c r="DD24" s="817"/>
      <c r="DE24" s="817"/>
      <c r="DF24" s="818"/>
      <c r="DG24" s="816"/>
      <c r="DH24" s="817"/>
      <c r="DI24" s="817"/>
      <c r="DJ24" s="817"/>
      <c r="DK24" s="818"/>
      <c r="DL24" s="816"/>
      <c r="DM24" s="817"/>
      <c r="DN24" s="817"/>
      <c r="DO24" s="817"/>
      <c r="DP24" s="818"/>
      <c r="DQ24" s="816"/>
      <c r="DR24" s="817"/>
      <c r="DS24" s="817"/>
      <c r="DT24" s="817"/>
      <c r="DU24" s="818"/>
      <c r="DV24" s="826"/>
      <c r="DW24" s="827"/>
      <c r="DX24" s="827"/>
      <c r="DY24" s="827"/>
      <c r="DZ24" s="828"/>
      <c r="EA24" s="254"/>
    </row>
    <row r="25" spans="1:131" s="247" customFormat="1" ht="26.25" customHeight="1" thickBot="1" x14ac:dyDescent="0.25">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16"/>
      <c r="CI25" s="817"/>
      <c r="CJ25" s="817"/>
      <c r="CK25" s="817"/>
      <c r="CL25" s="818"/>
      <c r="CM25" s="816"/>
      <c r="CN25" s="817"/>
      <c r="CO25" s="817"/>
      <c r="CP25" s="817"/>
      <c r="CQ25" s="818"/>
      <c r="CR25" s="816"/>
      <c r="CS25" s="817"/>
      <c r="CT25" s="817"/>
      <c r="CU25" s="817"/>
      <c r="CV25" s="818"/>
      <c r="CW25" s="816"/>
      <c r="CX25" s="817"/>
      <c r="CY25" s="817"/>
      <c r="CZ25" s="817"/>
      <c r="DA25" s="818"/>
      <c r="DB25" s="816"/>
      <c r="DC25" s="817"/>
      <c r="DD25" s="817"/>
      <c r="DE25" s="817"/>
      <c r="DF25" s="818"/>
      <c r="DG25" s="816"/>
      <c r="DH25" s="817"/>
      <c r="DI25" s="817"/>
      <c r="DJ25" s="817"/>
      <c r="DK25" s="818"/>
      <c r="DL25" s="816"/>
      <c r="DM25" s="817"/>
      <c r="DN25" s="817"/>
      <c r="DO25" s="817"/>
      <c r="DP25" s="818"/>
      <c r="DQ25" s="816"/>
      <c r="DR25" s="817"/>
      <c r="DS25" s="817"/>
      <c r="DT25" s="817"/>
      <c r="DU25" s="818"/>
      <c r="DV25" s="826"/>
      <c r="DW25" s="827"/>
      <c r="DX25" s="827"/>
      <c r="DY25" s="827"/>
      <c r="DZ25" s="828"/>
      <c r="EA25" s="246"/>
    </row>
    <row r="26" spans="1:131" s="247" customFormat="1" ht="26.25" customHeight="1" x14ac:dyDescent="0.2">
      <c r="A26" s="782" t="s">
        <v>364</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16"/>
      <c r="CI26" s="817"/>
      <c r="CJ26" s="817"/>
      <c r="CK26" s="817"/>
      <c r="CL26" s="818"/>
      <c r="CM26" s="816"/>
      <c r="CN26" s="817"/>
      <c r="CO26" s="817"/>
      <c r="CP26" s="817"/>
      <c r="CQ26" s="818"/>
      <c r="CR26" s="816"/>
      <c r="CS26" s="817"/>
      <c r="CT26" s="817"/>
      <c r="CU26" s="817"/>
      <c r="CV26" s="818"/>
      <c r="CW26" s="816"/>
      <c r="CX26" s="817"/>
      <c r="CY26" s="817"/>
      <c r="CZ26" s="817"/>
      <c r="DA26" s="818"/>
      <c r="DB26" s="816"/>
      <c r="DC26" s="817"/>
      <c r="DD26" s="817"/>
      <c r="DE26" s="817"/>
      <c r="DF26" s="818"/>
      <c r="DG26" s="816"/>
      <c r="DH26" s="817"/>
      <c r="DI26" s="817"/>
      <c r="DJ26" s="817"/>
      <c r="DK26" s="818"/>
      <c r="DL26" s="816"/>
      <c r="DM26" s="817"/>
      <c r="DN26" s="817"/>
      <c r="DO26" s="817"/>
      <c r="DP26" s="818"/>
      <c r="DQ26" s="816"/>
      <c r="DR26" s="817"/>
      <c r="DS26" s="817"/>
      <c r="DT26" s="817"/>
      <c r="DU26" s="818"/>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16"/>
      <c r="CI27" s="817"/>
      <c r="CJ27" s="817"/>
      <c r="CK27" s="817"/>
      <c r="CL27" s="818"/>
      <c r="CM27" s="816"/>
      <c r="CN27" s="817"/>
      <c r="CO27" s="817"/>
      <c r="CP27" s="817"/>
      <c r="CQ27" s="818"/>
      <c r="CR27" s="816"/>
      <c r="CS27" s="817"/>
      <c r="CT27" s="817"/>
      <c r="CU27" s="817"/>
      <c r="CV27" s="818"/>
      <c r="CW27" s="816"/>
      <c r="CX27" s="817"/>
      <c r="CY27" s="817"/>
      <c r="CZ27" s="817"/>
      <c r="DA27" s="818"/>
      <c r="DB27" s="816"/>
      <c r="DC27" s="817"/>
      <c r="DD27" s="817"/>
      <c r="DE27" s="817"/>
      <c r="DF27" s="818"/>
      <c r="DG27" s="816"/>
      <c r="DH27" s="817"/>
      <c r="DI27" s="817"/>
      <c r="DJ27" s="817"/>
      <c r="DK27" s="818"/>
      <c r="DL27" s="816"/>
      <c r="DM27" s="817"/>
      <c r="DN27" s="817"/>
      <c r="DO27" s="817"/>
      <c r="DP27" s="818"/>
      <c r="DQ27" s="816"/>
      <c r="DR27" s="817"/>
      <c r="DS27" s="817"/>
      <c r="DT27" s="817"/>
      <c r="DU27" s="818"/>
      <c r="DV27" s="826"/>
      <c r="DW27" s="827"/>
      <c r="DX27" s="827"/>
      <c r="DY27" s="827"/>
      <c r="DZ27" s="828"/>
      <c r="EA27" s="246"/>
    </row>
    <row r="28" spans="1:131" s="247" customFormat="1" ht="26.25" customHeight="1" thickTop="1" x14ac:dyDescent="0.2">
      <c r="A28" s="266">
        <v>1</v>
      </c>
      <c r="B28" s="773" t="s">
        <v>400</v>
      </c>
      <c r="C28" s="774"/>
      <c r="D28" s="774"/>
      <c r="E28" s="774"/>
      <c r="F28" s="774"/>
      <c r="G28" s="774"/>
      <c r="H28" s="774"/>
      <c r="I28" s="774"/>
      <c r="J28" s="774"/>
      <c r="K28" s="774"/>
      <c r="L28" s="774"/>
      <c r="M28" s="774"/>
      <c r="N28" s="774"/>
      <c r="O28" s="774"/>
      <c r="P28" s="775"/>
      <c r="Q28" s="864">
        <v>3158</v>
      </c>
      <c r="R28" s="865"/>
      <c r="S28" s="865"/>
      <c r="T28" s="865"/>
      <c r="U28" s="865"/>
      <c r="V28" s="865">
        <v>3068</v>
      </c>
      <c r="W28" s="865"/>
      <c r="X28" s="865"/>
      <c r="Y28" s="865"/>
      <c r="Z28" s="865"/>
      <c r="AA28" s="865">
        <v>90</v>
      </c>
      <c r="AB28" s="865"/>
      <c r="AC28" s="865"/>
      <c r="AD28" s="865"/>
      <c r="AE28" s="866"/>
      <c r="AF28" s="867">
        <v>90</v>
      </c>
      <c r="AG28" s="865"/>
      <c r="AH28" s="865"/>
      <c r="AI28" s="865"/>
      <c r="AJ28" s="868"/>
      <c r="AK28" s="869">
        <v>310</v>
      </c>
      <c r="AL28" s="860"/>
      <c r="AM28" s="860"/>
      <c r="AN28" s="860"/>
      <c r="AO28" s="860"/>
      <c r="AP28" s="860" t="s">
        <v>523</v>
      </c>
      <c r="AQ28" s="860"/>
      <c r="AR28" s="860"/>
      <c r="AS28" s="860"/>
      <c r="AT28" s="860"/>
      <c r="AU28" s="860" t="s">
        <v>523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16"/>
      <c r="CI28" s="817"/>
      <c r="CJ28" s="817"/>
      <c r="CK28" s="817"/>
      <c r="CL28" s="818"/>
      <c r="CM28" s="816"/>
      <c r="CN28" s="817"/>
      <c r="CO28" s="817"/>
      <c r="CP28" s="817"/>
      <c r="CQ28" s="818"/>
      <c r="CR28" s="816"/>
      <c r="CS28" s="817"/>
      <c r="CT28" s="817"/>
      <c r="CU28" s="817"/>
      <c r="CV28" s="818"/>
      <c r="CW28" s="816"/>
      <c r="CX28" s="817"/>
      <c r="CY28" s="817"/>
      <c r="CZ28" s="817"/>
      <c r="DA28" s="818"/>
      <c r="DB28" s="816"/>
      <c r="DC28" s="817"/>
      <c r="DD28" s="817"/>
      <c r="DE28" s="817"/>
      <c r="DF28" s="818"/>
      <c r="DG28" s="816"/>
      <c r="DH28" s="817"/>
      <c r="DI28" s="817"/>
      <c r="DJ28" s="817"/>
      <c r="DK28" s="818"/>
      <c r="DL28" s="816"/>
      <c r="DM28" s="817"/>
      <c r="DN28" s="817"/>
      <c r="DO28" s="817"/>
      <c r="DP28" s="818"/>
      <c r="DQ28" s="816"/>
      <c r="DR28" s="817"/>
      <c r="DS28" s="817"/>
      <c r="DT28" s="817"/>
      <c r="DU28" s="818"/>
      <c r="DV28" s="826"/>
      <c r="DW28" s="827"/>
      <c r="DX28" s="827"/>
      <c r="DY28" s="827"/>
      <c r="DZ28" s="828"/>
      <c r="EA28" s="246"/>
    </row>
    <row r="29" spans="1:131" s="247" customFormat="1" ht="26.25" customHeight="1" x14ac:dyDescent="0.2">
      <c r="A29" s="266">
        <v>2</v>
      </c>
      <c r="B29" s="797" t="s">
        <v>401</v>
      </c>
      <c r="C29" s="798"/>
      <c r="D29" s="798"/>
      <c r="E29" s="798"/>
      <c r="F29" s="798"/>
      <c r="G29" s="798"/>
      <c r="H29" s="798"/>
      <c r="I29" s="798"/>
      <c r="J29" s="798"/>
      <c r="K29" s="798"/>
      <c r="L29" s="798"/>
      <c r="M29" s="798"/>
      <c r="N29" s="798"/>
      <c r="O29" s="798"/>
      <c r="P29" s="799"/>
      <c r="Q29" s="800">
        <v>219</v>
      </c>
      <c r="R29" s="801"/>
      <c r="S29" s="801"/>
      <c r="T29" s="801"/>
      <c r="U29" s="801"/>
      <c r="V29" s="801">
        <v>207</v>
      </c>
      <c r="W29" s="801"/>
      <c r="X29" s="801"/>
      <c r="Y29" s="801"/>
      <c r="Z29" s="801"/>
      <c r="AA29" s="801">
        <v>13</v>
      </c>
      <c r="AB29" s="801"/>
      <c r="AC29" s="801"/>
      <c r="AD29" s="801"/>
      <c r="AE29" s="802"/>
      <c r="AF29" s="803">
        <v>13</v>
      </c>
      <c r="AG29" s="804"/>
      <c r="AH29" s="804"/>
      <c r="AI29" s="804"/>
      <c r="AJ29" s="805"/>
      <c r="AK29" s="872" t="s">
        <v>523</v>
      </c>
      <c r="AL29" s="873"/>
      <c r="AM29" s="873"/>
      <c r="AN29" s="873"/>
      <c r="AO29" s="873"/>
      <c r="AP29" s="873" t="s">
        <v>523</v>
      </c>
      <c r="AQ29" s="873"/>
      <c r="AR29" s="873"/>
      <c r="AS29" s="873"/>
      <c r="AT29" s="873"/>
      <c r="AU29" s="873" t="s">
        <v>523</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16"/>
      <c r="CI29" s="817"/>
      <c r="CJ29" s="817"/>
      <c r="CK29" s="817"/>
      <c r="CL29" s="818"/>
      <c r="CM29" s="816"/>
      <c r="CN29" s="817"/>
      <c r="CO29" s="817"/>
      <c r="CP29" s="817"/>
      <c r="CQ29" s="818"/>
      <c r="CR29" s="816"/>
      <c r="CS29" s="817"/>
      <c r="CT29" s="817"/>
      <c r="CU29" s="817"/>
      <c r="CV29" s="818"/>
      <c r="CW29" s="816"/>
      <c r="CX29" s="817"/>
      <c r="CY29" s="817"/>
      <c r="CZ29" s="817"/>
      <c r="DA29" s="818"/>
      <c r="DB29" s="816"/>
      <c r="DC29" s="817"/>
      <c r="DD29" s="817"/>
      <c r="DE29" s="817"/>
      <c r="DF29" s="818"/>
      <c r="DG29" s="816"/>
      <c r="DH29" s="817"/>
      <c r="DI29" s="817"/>
      <c r="DJ29" s="817"/>
      <c r="DK29" s="818"/>
      <c r="DL29" s="816"/>
      <c r="DM29" s="817"/>
      <c r="DN29" s="817"/>
      <c r="DO29" s="817"/>
      <c r="DP29" s="818"/>
      <c r="DQ29" s="816"/>
      <c r="DR29" s="817"/>
      <c r="DS29" s="817"/>
      <c r="DT29" s="817"/>
      <c r="DU29" s="818"/>
      <c r="DV29" s="826"/>
      <c r="DW29" s="827"/>
      <c r="DX29" s="827"/>
      <c r="DY29" s="827"/>
      <c r="DZ29" s="828"/>
      <c r="EA29" s="246"/>
    </row>
    <row r="30" spans="1:131" s="247" customFormat="1" ht="26.25" customHeight="1" x14ac:dyDescent="0.2">
      <c r="A30" s="266">
        <v>3</v>
      </c>
      <c r="B30" s="797" t="s">
        <v>402</v>
      </c>
      <c r="C30" s="798"/>
      <c r="D30" s="798"/>
      <c r="E30" s="798"/>
      <c r="F30" s="798"/>
      <c r="G30" s="798"/>
      <c r="H30" s="798"/>
      <c r="I30" s="798"/>
      <c r="J30" s="798"/>
      <c r="K30" s="798"/>
      <c r="L30" s="798"/>
      <c r="M30" s="798"/>
      <c r="N30" s="798"/>
      <c r="O30" s="798"/>
      <c r="P30" s="799"/>
      <c r="Q30" s="800">
        <v>360</v>
      </c>
      <c r="R30" s="801"/>
      <c r="S30" s="801"/>
      <c r="T30" s="801"/>
      <c r="U30" s="801"/>
      <c r="V30" s="801">
        <v>358</v>
      </c>
      <c r="W30" s="801"/>
      <c r="X30" s="801"/>
      <c r="Y30" s="801"/>
      <c r="Z30" s="801"/>
      <c r="AA30" s="801">
        <v>2</v>
      </c>
      <c r="AB30" s="801"/>
      <c r="AC30" s="801"/>
      <c r="AD30" s="801"/>
      <c r="AE30" s="802"/>
      <c r="AF30" s="803">
        <v>2</v>
      </c>
      <c r="AG30" s="804"/>
      <c r="AH30" s="804"/>
      <c r="AI30" s="804"/>
      <c r="AJ30" s="805"/>
      <c r="AK30" s="872">
        <v>106</v>
      </c>
      <c r="AL30" s="873"/>
      <c r="AM30" s="873"/>
      <c r="AN30" s="873"/>
      <c r="AO30" s="873"/>
      <c r="AP30" s="873" t="s">
        <v>523</v>
      </c>
      <c r="AQ30" s="873"/>
      <c r="AR30" s="873"/>
      <c r="AS30" s="873"/>
      <c r="AT30" s="873"/>
      <c r="AU30" s="873" t="s">
        <v>523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16"/>
      <c r="CI30" s="817"/>
      <c r="CJ30" s="817"/>
      <c r="CK30" s="817"/>
      <c r="CL30" s="818"/>
      <c r="CM30" s="816"/>
      <c r="CN30" s="817"/>
      <c r="CO30" s="817"/>
      <c r="CP30" s="817"/>
      <c r="CQ30" s="818"/>
      <c r="CR30" s="816"/>
      <c r="CS30" s="817"/>
      <c r="CT30" s="817"/>
      <c r="CU30" s="817"/>
      <c r="CV30" s="818"/>
      <c r="CW30" s="816"/>
      <c r="CX30" s="817"/>
      <c r="CY30" s="817"/>
      <c r="CZ30" s="817"/>
      <c r="DA30" s="818"/>
      <c r="DB30" s="816"/>
      <c r="DC30" s="817"/>
      <c r="DD30" s="817"/>
      <c r="DE30" s="817"/>
      <c r="DF30" s="818"/>
      <c r="DG30" s="816"/>
      <c r="DH30" s="817"/>
      <c r="DI30" s="817"/>
      <c r="DJ30" s="817"/>
      <c r="DK30" s="818"/>
      <c r="DL30" s="816"/>
      <c r="DM30" s="817"/>
      <c r="DN30" s="817"/>
      <c r="DO30" s="817"/>
      <c r="DP30" s="818"/>
      <c r="DQ30" s="816"/>
      <c r="DR30" s="817"/>
      <c r="DS30" s="817"/>
      <c r="DT30" s="817"/>
      <c r="DU30" s="818"/>
      <c r="DV30" s="826"/>
      <c r="DW30" s="827"/>
      <c r="DX30" s="827"/>
      <c r="DY30" s="827"/>
      <c r="DZ30" s="828"/>
      <c r="EA30" s="246"/>
    </row>
    <row r="31" spans="1:131" s="247" customFormat="1" ht="26.25" customHeight="1" x14ac:dyDescent="0.2">
      <c r="A31" s="266">
        <v>4</v>
      </c>
      <c r="B31" s="797" t="s">
        <v>403</v>
      </c>
      <c r="C31" s="798"/>
      <c r="D31" s="798"/>
      <c r="E31" s="798"/>
      <c r="F31" s="798"/>
      <c r="G31" s="798"/>
      <c r="H31" s="798"/>
      <c r="I31" s="798"/>
      <c r="J31" s="798"/>
      <c r="K31" s="798"/>
      <c r="L31" s="798"/>
      <c r="M31" s="798"/>
      <c r="N31" s="798"/>
      <c r="O31" s="798"/>
      <c r="P31" s="799"/>
      <c r="Q31" s="800">
        <v>3355</v>
      </c>
      <c r="R31" s="801"/>
      <c r="S31" s="801"/>
      <c r="T31" s="801"/>
      <c r="U31" s="801"/>
      <c r="V31" s="801">
        <v>3274</v>
      </c>
      <c r="W31" s="801"/>
      <c r="X31" s="801"/>
      <c r="Y31" s="801"/>
      <c r="Z31" s="801"/>
      <c r="AA31" s="801">
        <v>81</v>
      </c>
      <c r="AB31" s="801"/>
      <c r="AC31" s="801"/>
      <c r="AD31" s="801"/>
      <c r="AE31" s="802"/>
      <c r="AF31" s="803">
        <v>81</v>
      </c>
      <c r="AG31" s="804"/>
      <c r="AH31" s="804"/>
      <c r="AI31" s="804"/>
      <c r="AJ31" s="805"/>
      <c r="AK31" s="872">
        <v>441</v>
      </c>
      <c r="AL31" s="873"/>
      <c r="AM31" s="873"/>
      <c r="AN31" s="873"/>
      <c r="AO31" s="873"/>
      <c r="AP31" s="873" t="s">
        <v>594</v>
      </c>
      <c r="AQ31" s="873"/>
      <c r="AR31" s="873"/>
      <c r="AS31" s="873"/>
      <c r="AT31" s="873"/>
      <c r="AU31" s="873" t="s">
        <v>594</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16"/>
      <c r="CI31" s="817"/>
      <c r="CJ31" s="817"/>
      <c r="CK31" s="817"/>
      <c r="CL31" s="818"/>
      <c r="CM31" s="816"/>
      <c r="CN31" s="817"/>
      <c r="CO31" s="817"/>
      <c r="CP31" s="817"/>
      <c r="CQ31" s="818"/>
      <c r="CR31" s="816"/>
      <c r="CS31" s="817"/>
      <c r="CT31" s="817"/>
      <c r="CU31" s="817"/>
      <c r="CV31" s="818"/>
      <c r="CW31" s="816"/>
      <c r="CX31" s="817"/>
      <c r="CY31" s="817"/>
      <c r="CZ31" s="817"/>
      <c r="DA31" s="818"/>
      <c r="DB31" s="816"/>
      <c r="DC31" s="817"/>
      <c r="DD31" s="817"/>
      <c r="DE31" s="817"/>
      <c r="DF31" s="818"/>
      <c r="DG31" s="816"/>
      <c r="DH31" s="817"/>
      <c r="DI31" s="817"/>
      <c r="DJ31" s="817"/>
      <c r="DK31" s="818"/>
      <c r="DL31" s="816"/>
      <c r="DM31" s="817"/>
      <c r="DN31" s="817"/>
      <c r="DO31" s="817"/>
      <c r="DP31" s="818"/>
      <c r="DQ31" s="816"/>
      <c r="DR31" s="817"/>
      <c r="DS31" s="817"/>
      <c r="DT31" s="817"/>
      <c r="DU31" s="818"/>
      <c r="DV31" s="826"/>
      <c r="DW31" s="827"/>
      <c r="DX31" s="827"/>
      <c r="DY31" s="827"/>
      <c r="DZ31" s="828"/>
      <c r="EA31" s="246"/>
    </row>
    <row r="32" spans="1:131" s="247" customFormat="1" ht="26.25" customHeight="1" x14ac:dyDescent="0.2">
      <c r="A32" s="266">
        <v>5</v>
      </c>
      <c r="B32" s="797" t="s">
        <v>404</v>
      </c>
      <c r="C32" s="798"/>
      <c r="D32" s="798"/>
      <c r="E32" s="798"/>
      <c r="F32" s="798"/>
      <c r="G32" s="798"/>
      <c r="H32" s="798"/>
      <c r="I32" s="798"/>
      <c r="J32" s="798"/>
      <c r="K32" s="798"/>
      <c r="L32" s="798"/>
      <c r="M32" s="798"/>
      <c r="N32" s="798"/>
      <c r="O32" s="798"/>
      <c r="P32" s="799"/>
      <c r="Q32" s="800">
        <v>1293</v>
      </c>
      <c r="R32" s="801"/>
      <c r="S32" s="801"/>
      <c r="T32" s="801"/>
      <c r="U32" s="801"/>
      <c r="V32" s="801">
        <v>1281</v>
      </c>
      <c r="W32" s="801"/>
      <c r="X32" s="801"/>
      <c r="Y32" s="801"/>
      <c r="Z32" s="801"/>
      <c r="AA32" s="801">
        <v>12</v>
      </c>
      <c r="AB32" s="801"/>
      <c r="AC32" s="801"/>
      <c r="AD32" s="801"/>
      <c r="AE32" s="802"/>
      <c r="AF32" s="803">
        <v>2325</v>
      </c>
      <c r="AG32" s="804"/>
      <c r="AH32" s="804"/>
      <c r="AI32" s="804"/>
      <c r="AJ32" s="805"/>
      <c r="AK32" s="872">
        <v>70</v>
      </c>
      <c r="AL32" s="873"/>
      <c r="AM32" s="873"/>
      <c r="AN32" s="873"/>
      <c r="AO32" s="873"/>
      <c r="AP32" s="873">
        <v>954</v>
      </c>
      <c r="AQ32" s="873"/>
      <c r="AR32" s="873"/>
      <c r="AS32" s="873"/>
      <c r="AT32" s="873"/>
      <c r="AU32" s="873">
        <v>641</v>
      </c>
      <c r="AV32" s="873"/>
      <c r="AW32" s="873"/>
      <c r="AX32" s="873"/>
      <c r="AY32" s="873"/>
      <c r="AZ32" s="874" t="s">
        <v>523</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16"/>
      <c r="CI32" s="817"/>
      <c r="CJ32" s="817"/>
      <c r="CK32" s="817"/>
      <c r="CL32" s="818"/>
      <c r="CM32" s="816"/>
      <c r="CN32" s="817"/>
      <c r="CO32" s="817"/>
      <c r="CP32" s="817"/>
      <c r="CQ32" s="818"/>
      <c r="CR32" s="816"/>
      <c r="CS32" s="817"/>
      <c r="CT32" s="817"/>
      <c r="CU32" s="817"/>
      <c r="CV32" s="818"/>
      <c r="CW32" s="816"/>
      <c r="CX32" s="817"/>
      <c r="CY32" s="817"/>
      <c r="CZ32" s="817"/>
      <c r="DA32" s="818"/>
      <c r="DB32" s="816"/>
      <c r="DC32" s="817"/>
      <c r="DD32" s="817"/>
      <c r="DE32" s="817"/>
      <c r="DF32" s="818"/>
      <c r="DG32" s="816"/>
      <c r="DH32" s="817"/>
      <c r="DI32" s="817"/>
      <c r="DJ32" s="817"/>
      <c r="DK32" s="818"/>
      <c r="DL32" s="816"/>
      <c r="DM32" s="817"/>
      <c r="DN32" s="817"/>
      <c r="DO32" s="817"/>
      <c r="DP32" s="818"/>
      <c r="DQ32" s="816"/>
      <c r="DR32" s="817"/>
      <c r="DS32" s="817"/>
      <c r="DT32" s="817"/>
      <c r="DU32" s="818"/>
      <c r="DV32" s="826"/>
      <c r="DW32" s="827"/>
      <c r="DX32" s="827"/>
      <c r="DY32" s="827"/>
      <c r="DZ32" s="828"/>
      <c r="EA32" s="246"/>
    </row>
    <row r="33" spans="1:131" s="247" customFormat="1" ht="26.25" customHeight="1" x14ac:dyDescent="0.2">
      <c r="A33" s="266">
        <v>6</v>
      </c>
      <c r="B33" s="797" t="s">
        <v>406</v>
      </c>
      <c r="C33" s="798"/>
      <c r="D33" s="798"/>
      <c r="E33" s="798"/>
      <c r="F33" s="798"/>
      <c r="G33" s="798"/>
      <c r="H33" s="798"/>
      <c r="I33" s="798"/>
      <c r="J33" s="798"/>
      <c r="K33" s="798"/>
      <c r="L33" s="798"/>
      <c r="M33" s="798"/>
      <c r="N33" s="798"/>
      <c r="O33" s="798"/>
      <c r="P33" s="799"/>
      <c r="Q33" s="800">
        <v>321</v>
      </c>
      <c r="R33" s="801"/>
      <c r="S33" s="801"/>
      <c r="T33" s="801"/>
      <c r="U33" s="801"/>
      <c r="V33" s="801">
        <v>381</v>
      </c>
      <c r="W33" s="801"/>
      <c r="X33" s="801"/>
      <c r="Y33" s="801"/>
      <c r="Z33" s="801"/>
      <c r="AA33" s="801">
        <v>-59</v>
      </c>
      <c r="AB33" s="801"/>
      <c r="AC33" s="801"/>
      <c r="AD33" s="801"/>
      <c r="AE33" s="802"/>
      <c r="AF33" s="803">
        <v>86</v>
      </c>
      <c r="AG33" s="804"/>
      <c r="AH33" s="804"/>
      <c r="AI33" s="804"/>
      <c r="AJ33" s="805"/>
      <c r="AK33" s="872">
        <v>16</v>
      </c>
      <c r="AL33" s="873"/>
      <c r="AM33" s="873"/>
      <c r="AN33" s="873"/>
      <c r="AO33" s="873"/>
      <c r="AP33" s="873">
        <v>245</v>
      </c>
      <c r="AQ33" s="873"/>
      <c r="AR33" s="873"/>
      <c r="AS33" s="873"/>
      <c r="AT33" s="873"/>
      <c r="AU33" s="873">
        <v>170</v>
      </c>
      <c r="AV33" s="873"/>
      <c r="AW33" s="873"/>
      <c r="AX33" s="873"/>
      <c r="AY33" s="873"/>
      <c r="AZ33" s="874" t="s">
        <v>523</v>
      </c>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16"/>
      <c r="CI33" s="817"/>
      <c r="CJ33" s="817"/>
      <c r="CK33" s="817"/>
      <c r="CL33" s="818"/>
      <c r="CM33" s="816"/>
      <c r="CN33" s="817"/>
      <c r="CO33" s="817"/>
      <c r="CP33" s="817"/>
      <c r="CQ33" s="818"/>
      <c r="CR33" s="816"/>
      <c r="CS33" s="817"/>
      <c r="CT33" s="817"/>
      <c r="CU33" s="817"/>
      <c r="CV33" s="818"/>
      <c r="CW33" s="816"/>
      <c r="CX33" s="817"/>
      <c r="CY33" s="817"/>
      <c r="CZ33" s="817"/>
      <c r="DA33" s="818"/>
      <c r="DB33" s="816"/>
      <c r="DC33" s="817"/>
      <c r="DD33" s="817"/>
      <c r="DE33" s="817"/>
      <c r="DF33" s="818"/>
      <c r="DG33" s="816"/>
      <c r="DH33" s="817"/>
      <c r="DI33" s="817"/>
      <c r="DJ33" s="817"/>
      <c r="DK33" s="818"/>
      <c r="DL33" s="816"/>
      <c r="DM33" s="817"/>
      <c r="DN33" s="817"/>
      <c r="DO33" s="817"/>
      <c r="DP33" s="818"/>
      <c r="DQ33" s="816"/>
      <c r="DR33" s="817"/>
      <c r="DS33" s="817"/>
      <c r="DT33" s="817"/>
      <c r="DU33" s="818"/>
      <c r="DV33" s="826"/>
      <c r="DW33" s="827"/>
      <c r="DX33" s="827"/>
      <c r="DY33" s="827"/>
      <c r="DZ33" s="828"/>
      <c r="EA33" s="246"/>
    </row>
    <row r="34" spans="1:131" s="247" customFormat="1" ht="26.25" customHeight="1" x14ac:dyDescent="0.2">
      <c r="A34" s="266">
        <v>7</v>
      </c>
      <c r="B34" s="797" t="s">
        <v>407</v>
      </c>
      <c r="C34" s="798"/>
      <c r="D34" s="798"/>
      <c r="E34" s="798"/>
      <c r="F34" s="798"/>
      <c r="G34" s="798"/>
      <c r="H34" s="798"/>
      <c r="I34" s="798"/>
      <c r="J34" s="798"/>
      <c r="K34" s="798"/>
      <c r="L34" s="798"/>
      <c r="M34" s="798"/>
      <c r="N34" s="798"/>
      <c r="O34" s="798"/>
      <c r="P34" s="799"/>
      <c r="Q34" s="800">
        <v>10</v>
      </c>
      <c r="R34" s="801"/>
      <c r="S34" s="801"/>
      <c r="T34" s="801"/>
      <c r="U34" s="801"/>
      <c r="V34" s="801">
        <v>10</v>
      </c>
      <c r="W34" s="801"/>
      <c r="X34" s="801"/>
      <c r="Y34" s="801"/>
      <c r="Z34" s="801"/>
      <c r="AA34" s="801">
        <v>0</v>
      </c>
      <c r="AB34" s="801"/>
      <c r="AC34" s="801"/>
      <c r="AD34" s="801"/>
      <c r="AE34" s="802"/>
      <c r="AF34" s="803">
        <v>0</v>
      </c>
      <c r="AG34" s="804"/>
      <c r="AH34" s="804"/>
      <c r="AI34" s="804"/>
      <c r="AJ34" s="805"/>
      <c r="AK34" s="872">
        <v>8</v>
      </c>
      <c r="AL34" s="873"/>
      <c r="AM34" s="873"/>
      <c r="AN34" s="873"/>
      <c r="AO34" s="873"/>
      <c r="AP34" s="873">
        <v>46</v>
      </c>
      <c r="AQ34" s="873"/>
      <c r="AR34" s="873"/>
      <c r="AS34" s="873"/>
      <c r="AT34" s="873"/>
      <c r="AU34" s="873">
        <v>46</v>
      </c>
      <c r="AV34" s="873"/>
      <c r="AW34" s="873"/>
      <c r="AX34" s="873"/>
      <c r="AY34" s="873"/>
      <c r="AZ34" s="874" t="s">
        <v>523</v>
      </c>
      <c r="BA34" s="874"/>
      <c r="BB34" s="874"/>
      <c r="BC34" s="874"/>
      <c r="BD34" s="874"/>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16"/>
      <c r="CI34" s="817"/>
      <c r="CJ34" s="817"/>
      <c r="CK34" s="817"/>
      <c r="CL34" s="818"/>
      <c r="CM34" s="816"/>
      <c r="CN34" s="817"/>
      <c r="CO34" s="817"/>
      <c r="CP34" s="817"/>
      <c r="CQ34" s="818"/>
      <c r="CR34" s="816"/>
      <c r="CS34" s="817"/>
      <c r="CT34" s="817"/>
      <c r="CU34" s="817"/>
      <c r="CV34" s="818"/>
      <c r="CW34" s="816"/>
      <c r="CX34" s="817"/>
      <c r="CY34" s="817"/>
      <c r="CZ34" s="817"/>
      <c r="DA34" s="818"/>
      <c r="DB34" s="816"/>
      <c r="DC34" s="817"/>
      <c r="DD34" s="817"/>
      <c r="DE34" s="817"/>
      <c r="DF34" s="818"/>
      <c r="DG34" s="816"/>
      <c r="DH34" s="817"/>
      <c r="DI34" s="817"/>
      <c r="DJ34" s="817"/>
      <c r="DK34" s="818"/>
      <c r="DL34" s="816"/>
      <c r="DM34" s="817"/>
      <c r="DN34" s="817"/>
      <c r="DO34" s="817"/>
      <c r="DP34" s="818"/>
      <c r="DQ34" s="816"/>
      <c r="DR34" s="817"/>
      <c r="DS34" s="817"/>
      <c r="DT34" s="817"/>
      <c r="DU34" s="818"/>
      <c r="DV34" s="826"/>
      <c r="DW34" s="827"/>
      <c r="DX34" s="827"/>
      <c r="DY34" s="827"/>
      <c r="DZ34" s="828"/>
      <c r="EA34" s="246"/>
    </row>
    <row r="35" spans="1:131" s="247" customFormat="1" ht="26.25" customHeight="1" x14ac:dyDescent="0.2">
      <c r="A35" s="266">
        <v>8</v>
      </c>
      <c r="B35" s="797" t="s">
        <v>409</v>
      </c>
      <c r="C35" s="798"/>
      <c r="D35" s="798"/>
      <c r="E35" s="798"/>
      <c r="F35" s="798"/>
      <c r="G35" s="798"/>
      <c r="H35" s="798"/>
      <c r="I35" s="798"/>
      <c r="J35" s="798"/>
      <c r="K35" s="798"/>
      <c r="L35" s="798"/>
      <c r="M35" s="798"/>
      <c r="N35" s="798"/>
      <c r="O35" s="798"/>
      <c r="P35" s="799"/>
      <c r="Q35" s="800">
        <v>408</v>
      </c>
      <c r="R35" s="801"/>
      <c r="S35" s="801"/>
      <c r="T35" s="801"/>
      <c r="U35" s="801"/>
      <c r="V35" s="801">
        <v>388</v>
      </c>
      <c r="W35" s="801"/>
      <c r="X35" s="801"/>
      <c r="Y35" s="801"/>
      <c r="Z35" s="801"/>
      <c r="AA35" s="801">
        <v>20</v>
      </c>
      <c r="AB35" s="801"/>
      <c r="AC35" s="801"/>
      <c r="AD35" s="801"/>
      <c r="AE35" s="802"/>
      <c r="AF35" s="803">
        <v>20</v>
      </c>
      <c r="AG35" s="804"/>
      <c r="AH35" s="804"/>
      <c r="AI35" s="804"/>
      <c r="AJ35" s="805"/>
      <c r="AK35" s="872">
        <v>185</v>
      </c>
      <c r="AL35" s="873"/>
      <c r="AM35" s="873"/>
      <c r="AN35" s="873"/>
      <c r="AO35" s="873"/>
      <c r="AP35" s="873">
        <v>2503</v>
      </c>
      <c r="AQ35" s="873"/>
      <c r="AR35" s="873"/>
      <c r="AS35" s="873"/>
      <c r="AT35" s="873"/>
      <c r="AU35" s="873">
        <v>2075</v>
      </c>
      <c r="AV35" s="873"/>
      <c r="AW35" s="873"/>
      <c r="AX35" s="873"/>
      <c r="AY35" s="873"/>
      <c r="AZ35" s="874" t="s">
        <v>523</v>
      </c>
      <c r="BA35" s="874"/>
      <c r="BB35" s="874"/>
      <c r="BC35" s="874"/>
      <c r="BD35" s="874"/>
      <c r="BE35" s="870" t="s">
        <v>408</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16"/>
      <c r="CI35" s="817"/>
      <c r="CJ35" s="817"/>
      <c r="CK35" s="817"/>
      <c r="CL35" s="818"/>
      <c r="CM35" s="816"/>
      <c r="CN35" s="817"/>
      <c r="CO35" s="817"/>
      <c r="CP35" s="817"/>
      <c r="CQ35" s="818"/>
      <c r="CR35" s="816"/>
      <c r="CS35" s="817"/>
      <c r="CT35" s="817"/>
      <c r="CU35" s="817"/>
      <c r="CV35" s="818"/>
      <c r="CW35" s="816"/>
      <c r="CX35" s="817"/>
      <c r="CY35" s="817"/>
      <c r="CZ35" s="817"/>
      <c r="DA35" s="818"/>
      <c r="DB35" s="816"/>
      <c r="DC35" s="817"/>
      <c r="DD35" s="817"/>
      <c r="DE35" s="817"/>
      <c r="DF35" s="818"/>
      <c r="DG35" s="816"/>
      <c r="DH35" s="817"/>
      <c r="DI35" s="817"/>
      <c r="DJ35" s="817"/>
      <c r="DK35" s="818"/>
      <c r="DL35" s="816"/>
      <c r="DM35" s="817"/>
      <c r="DN35" s="817"/>
      <c r="DO35" s="817"/>
      <c r="DP35" s="818"/>
      <c r="DQ35" s="816"/>
      <c r="DR35" s="817"/>
      <c r="DS35" s="817"/>
      <c r="DT35" s="817"/>
      <c r="DU35" s="818"/>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16"/>
      <c r="CI36" s="817"/>
      <c r="CJ36" s="817"/>
      <c r="CK36" s="817"/>
      <c r="CL36" s="818"/>
      <c r="CM36" s="816"/>
      <c r="CN36" s="817"/>
      <c r="CO36" s="817"/>
      <c r="CP36" s="817"/>
      <c r="CQ36" s="818"/>
      <c r="CR36" s="816"/>
      <c r="CS36" s="817"/>
      <c r="CT36" s="817"/>
      <c r="CU36" s="817"/>
      <c r="CV36" s="818"/>
      <c r="CW36" s="816"/>
      <c r="CX36" s="817"/>
      <c r="CY36" s="817"/>
      <c r="CZ36" s="817"/>
      <c r="DA36" s="818"/>
      <c r="DB36" s="816"/>
      <c r="DC36" s="817"/>
      <c r="DD36" s="817"/>
      <c r="DE36" s="817"/>
      <c r="DF36" s="818"/>
      <c r="DG36" s="816"/>
      <c r="DH36" s="817"/>
      <c r="DI36" s="817"/>
      <c r="DJ36" s="817"/>
      <c r="DK36" s="818"/>
      <c r="DL36" s="816"/>
      <c r="DM36" s="817"/>
      <c r="DN36" s="817"/>
      <c r="DO36" s="817"/>
      <c r="DP36" s="818"/>
      <c r="DQ36" s="816"/>
      <c r="DR36" s="817"/>
      <c r="DS36" s="817"/>
      <c r="DT36" s="817"/>
      <c r="DU36" s="818"/>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16"/>
      <c r="CI37" s="817"/>
      <c r="CJ37" s="817"/>
      <c r="CK37" s="817"/>
      <c r="CL37" s="818"/>
      <c r="CM37" s="816"/>
      <c r="CN37" s="817"/>
      <c r="CO37" s="817"/>
      <c r="CP37" s="817"/>
      <c r="CQ37" s="818"/>
      <c r="CR37" s="816"/>
      <c r="CS37" s="817"/>
      <c r="CT37" s="817"/>
      <c r="CU37" s="817"/>
      <c r="CV37" s="818"/>
      <c r="CW37" s="816"/>
      <c r="CX37" s="817"/>
      <c r="CY37" s="817"/>
      <c r="CZ37" s="817"/>
      <c r="DA37" s="818"/>
      <c r="DB37" s="816"/>
      <c r="DC37" s="817"/>
      <c r="DD37" s="817"/>
      <c r="DE37" s="817"/>
      <c r="DF37" s="818"/>
      <c r="DG37" s="816"/>
      <c r="DH37" s="817"/>
      <c r="DI37" s="817"/>
      <c r="DJ37" s="817"/>
      <c r="DK37" s="818"/>
      <c r="DL37" s="816"/>
      <c r="DM37" s="817"/>
      <c r="DN37" s="817"/>
      <c r="DO37" s="817"/>
      <c r="DP37" s="818"/>
      <c r="DQ37" s="816"/>
      <c r="DR37" s="817"/>
      <c r="DS37" s="817"/>
      <c r="DT37" s="817"/>
      <c r="DU37" s="818"/>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16"/>
      <c r="CI38" s="817"/>
      <c r="CJ38" s="817"/>
      <c r="CK38" s="817"/>
      <c r="CL38" s="818"/>
      <c r="CM38" s="816"/>
      <c r="CN38" s="817"/>
      <c r="CO38" s="817"/>
      <c r="CP38" s="817"/>
      <c r="CQ38" s="818"/>
      <c r="CR38" s="816"/>
      <c r="CS38" s="817"/>
      <c r="CT38" s="817"/>
      <c r="CU38" s="817"/>
      <c r="CV38" s="818"/>
      <c r="CW38" s="816"/>
      <c r="CX38" s="817"/>
      <c r="CY38" s="817"/>
      <c r="CZ38" s="817"/>
      <c r="DA38" s="818"/>
      <c r="DB38" s="816"/>
      <c r="DC38" s="817"/>
      <c r="DD38" s="817"/>
      <c r="DE38" s="817"/>
      <c r="DF38" s="818"/>
      <c r="DG38" s="816"/>
      <c r="DH38" s="817"/>
      <c r="DI38" s="817"/>
      <c r="DJ38" s="817"/>
      <c r="DK38" s="818"/>
      <c r="DL38" s="816"/>
      <c r="DM38" s="817"/>
      <c r="DN38" s="817"/>
      <c r="DO38" s="817"/>
      <c r="DP38" s="818"/>
      <c r="DQ38" s="816"/>
      <c r="DR38" s="817"/>
      <c r="DS38" s="817"/>
      <c r="DT38" s="817"/>
      <c r="DU38" s="818"/>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16"/>
      <c r="CI39" s="817"/>
      <c r="CJ39" s="817"/>
      <c r="CK39" s="817"/>
      <c r="CL39" s="818"/>
      <c r="CM39" s="816"/>
      <c r="CN39" s="817"/>
      <c r="CO39" s="817"/>
      <c r="CP39" s="817"/>
      <c r="CQ39" s="818"/>
      <c r="CR39" s="816"/>
      <c r="CS39" s="817"/>
      <c r="CT39" s="817"/>
      <c r="CU39" s="817"/>
      <c r="CV39" s="818"/>
      <c r="CW39" s="816"/>
      <c r="CX39" s="817"/>
      <c r="CY39" s="817"/>
      <c r="CZ39" s="817"/>
      <c r="DA39" s="818"/>
      <c r="DB39" s="816"/>
      <c r="DC39" s="817"/>
      <c r="DD39" s="817"/>
      <c r="DE39" s="817"/>
      <c r="DF39" s="818"/>
      <c r="DG39" s="816"/>
      <c r="DH39" s="817"/>
      <c r="DI39" s="817"/>
      <c r="DJ39" s="817"/>
      <c r="DK39" s="818"/>
      <c r="DL39" s="816"/>
      <c r="DM39" s="817"/>
      <c r="DN39" s="817"/>
      <c r="DO39" s="817"/>
      <c r="DP39" s="818"/>
      <c r="DQ39" s="816"/>
      <c r="DR39" s="817"/>
      <c r="DS39" s="817"/>
      <c r="DT39" s="817"/>
      <c r="DU39" s="818"/>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16"/>
      <c r="CI40" s="817"/>
      <c r="CJ40" s="817"/>
      <c r="CK40" s="817"/>
      <c r="CL40" s="818"/>
      <c r="CM40" s="816"/>
      <c r="CN40" s="817"/>
      <c r="CO40" s="817"/>
      <c r="CP40" s="817"/>
      <c r="CQ40" s="818"/>
      <c r="CR40" s="816"/>
      <c r="CS40" s="817"/>
      <c r="CT40" s="817"/>
      <c r="CU40" s="817"/>
      <c r="CV40" s="818"/>
      <c r="CW40" s="816"/>
      <c r="CX40" s="817"/>
      <c r="CY40" s="817"/>
      <c r="CZ40" s="817"/>
      <c r="DA40" s="818"/>
      <c r="DB40" s="816"/>
      <c r="DC40" s="817"/>
      <c r="DD40" s="817"/>
      <c r="DE40" s="817"/>
      <c r="DF40" s="818"/>
      <c r="DG40" s="816"/>
      <c r="DH40" s="817"/>
      <c r="DI40" s="817"/>
      <c r="DJ40" s="817"/>
      <c r="DK40" s="818"/>
      <c r="DL40" s="816"/>
      <c r="DM40" s="817"/>
      <c r="DN40" s="817"/>
      <c r="DO40" s="817"/>
      <c r="DP40" s="818"/>
      <c r="DQ40" s="816"/>
      <c r="DR40" s="817"/>
      <c r="DS40" s="817"/>
      <c r="DT40" s="817"/>
      <c r="DU40" s="818"/>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16"/>
      <c r="CI41" s="817"/>
      <c r="CJ41" s="817"/>
      <c r="CK41" s="817"/>
      <c r="CL41" s="818"/>
      <c r="CM41" s="816"/>
      <c r="CN41" s="817"/>
      <c r="CO41" s="817"/>
      <c r="CP41" s="817"/>
      <c r="CQ41" s="818"/>
      <c r="CR41" s="816"/>
      <c r="CS41" s="817"/>
      <c r="CT41" s="817"/>
      <c r="CU41" s="817"/>
      <c r="CV41" s="818"/>
      <c r="CW41" s="816"/>
      <c r="CX41" s="817"/>
      <c r="CY41" s="817"/>
      <c r="CZ41" s="817"/>
      <c r="DA41" s="818"/>
      <c r="DB41" s="816"/>
      <c r="DC41" s="817"/>
      <c r="DD41" s="817"/>
      <c r="DE41" s="817"/>
      <c r="DF41" s="818"/>
      <c r="DG41" s="816"/>
      <c r="DH41" s="817"/>
      <c r="DI41" s="817"/>
      <c r="DJ41" s="817"/>
      <c r="DK41" s="818"/>
      <c r="DL41" s="816"/>
      <c r="DM41" s="817"/>
      <c r="DN41" s="817"/>
      <c r="DO41" s="817"/>
      <c r="DP41" s="818"/>
      <c r="DQ41" s="816"/>
      <c r="DR41" s="817"/>
      <c r="DS41" s="817"/>
      <c r="DT41" s="817"/>
      <c r="DU41" s="818"/>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16"/>
      <c r="CI42" s="817"/>
      <c r="CJ42" s="817"/>
      <c r="CK42" s="817"/>
      <c r="CL42" s="818"/>
      <c r="CM42" s="816"/>
      <c r="CN42" s="817"/>
      <c r="CO42" s="817"/>
      <c r="CP42" s="817"/>
      <c r="CQ42" s="818"/>
      <c r="CR42" s="816"/>
      <c r="CS42" s="817"/>
      <c r="CT42" s="817"/>
      <c r="CU42" s="817"/>
      <c r="CV42" s="818"/>
      <c r="CW42" s="816"/>
      <c r="CX42" s="817"/>
      <c r="CY42" s="817"/>
      <c r="CZ42" s="817"/>
      <c r="DA42" s="818"/>
      <c r="DB42" s="816"/>
      <c r="DC42" s="817"/>
      <c r="DD42" s="817"/>
      <c r="DE42" s="817"/>
      <c r="DF42" s="818"/>
      <c r="DG42" s="816"/>
      <c r="DH42" s="817"/>
      <c r="DI42" s="817"/>
      <c r="DJ42" s="817"/>
      <c r="DK42" s="818"/>
      <c r="DL42" s="816"/>
      <c r="DM42" s="817"/>
      <c r="DN42" s="817"/>
      <c r="DO42" s="817"/>
      <c r="DP42" s="818"/>
      <c r="DQ42" s="816"/>
      <c r="DR42" s="817"/>
      <c r="DS42" s="817"/>
      <c r="DT42" s="817"/>
      <c r="DU42" s="818"/>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16"/>
      <c r="CI43" s="817"/>
      <c r="CJ43" s="817"/>
      <c r="CK43" s="817"/>
      <c r="CL43" s="818"/>
      <c r="CM43" s="816"/>
      <c r="CN43" s="817"/>
      <c r="CO43" s="817"/>
      <c r="CP43" s="817"/>
      <c r="CQ43" s="818"/>
      <c r="CR43" s="816"/>
      <c r="CS43" s="817"/>
      <c r="CT43" s="817"/>
      <c r="CU43" s="817"/>
      <c r="CV43" s="818"/>
      <c r="CW43" s="816"/>
      <c r="CX43" s="817"/>
      <c r="CY43" s="817"/>
      <c r="CZ43" s="817"/>
      <c r="DA43" s="818"/>
      <c r="DB43" s="816"/>
      <c r="DC43" s="817"/>
      <c r="DD43" s="817"/>
      <c r="DE43" s="817"/>
      <c r="DF43" s="818"/>
      <c r="DG43" s="816"/>
      <c r="DH43" s="817"/>
      <c r="DI43" s="817"/>
      <c r="DJ43" s="817"/>
      <c r="DK43" s="818"/>
      <c r="DL43" s="816"/>
      <c r="DM43" s="817"/>
      <c r="DN43" s="817"/>
      <c r="DO43" s="817"/>
      <c r="DP43" s="818"/>
      <c r="DQ43" s="816"/>
      <c r="DR43" s="817"/>
      <c r="DS43" s="817"/>
      <c r="DT43" s="817"/>
      <c r="DU43" s="818"/>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16"/>
      <c r="CI44" s="817"/>
      <c r="CJ44" s="817"/>
      <c r="CK44" s="817"/>
      <c r="CL44" s="818"/>
      <c r="CM44" s="816"/>
      <c r="CN44" s="817"/>
      <c r="CO44" s="817"/>
      <c r="CP44" s="817"/>
      <c r="CQ44" s="818"/>
      <c r="CR44" s="816"/>
      <c r="CS44" s="817"/>
      <c r="CT44" s="817"/>
      <c r="CU44" s="817"/>
      <c r="CV44" s="818"/>
      <c r="CW44" s="816"/>
      <c r="CX44" s="817"/>
      <c r="CY44" s="817"/>
      <c r="CZ44" s="817"/>
      <c r="DA44" s="818"/>
      <c r="DB44" s="816"/>
      <c r="DC44" s="817"/>
      <c r="DD44" s="817"/>
      <c r="DE44" s="817"/>
      <c r="DF44" s="818"/>
      <c r="DG44" s="816"/>
      <c r="DH44" s="817"/>
      <c r="DI44" s="817"/>
      <c r="DJ44" s="817"/>
      <c r="DK44" s="818"/>
      <c r="DL44" s="816"/>
      <c r="DM44" s="817"/>
      <c r="DN44" s="817"/>
      <c r="DO44" s="817"/>
      <c r="DP44" s="818"/>
      <c r="DQ44" s="816"/>
      <c r="DR44" s="817"/>
      <c r="DS44" s="817"/>
      <c r="DT44" s="817"/>
      <c r="DU44" s="818"/>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16"/>
      <c r="CI45" s="817"/>
      <c r="CJ45" s="817"/>
      <c r="CK45" s="817"/>
      <c r="CL45" s="818"/>
      <c r="CM45" s="816"/>
      <c r="CN45" s="817"/>
      <c r="CO45" s="817"/>
      <c r="CP45" s="817"/>
      <c r="CQ45" s="818"/>
      <c r="CR45" s="816"/>
      <c r="CS45" s="817"/>
      <c r="CT45" s="817"/>
      <c r="CU45" s="817"/>
      <c r="CV45" s="818"/>
      <c r="CW45" s="816"/>
      <c r="CX45" s="817"/>
      <c r="CY45" s="817"/>
      <c r="CZ45" s="817"/>
      <c r="DA45" s="818"/>
      <c r="DB45" s="816"/>
      <c r="DC45" s="817"/>
      <c r="DD45" s="817"/>
      <c r="DE45" s="817"/>
      <c r="DF45" s="818"/>
      <c r="DG45" s="816"/>
      <c r="DH45" s="817"/>
      <c r="DI45" s="817"/>
      <c r="DJ45" s="817"/>
      <c r="DK45" s="818"/>
      <c r="DL45" s="816"/>
      <c r="DM45" s="817"/>
      <c r="DN45" s="817"/>
      <c r="DO45" s="817"/>
      <c r="DP45" s="818"/>
      <c r="DQ45" s="816"/>
      <c r="DR45" s="817"/>
      <c r="DS45" s="817"/>
      <c r="DT45" s="817"/>
      <c r="DU45" s="818"/>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16"/>
      <c r="CI46" s="817"/>
      <c r="CJ46" s="817"/>
      <c r="CK46" s="817"/>
      <c r="CL46" s="818"/>
      <c r="CM46" s="816"/>
      <c r="CN46" s="817"/>
      <c r="CO46" s="817"/>
      <c r="CP46" s="817"/>
      <c r="CQ46" s="818"/>
      <c r="CR46" s="816"/>
      <c r="CS46" s="817"/>
      <c r="CT46" s="817"/>
      <c r="CU46" s="817"/>
      <c r="CV46" s="818"/>
      <c r="CW46" s="816"/>
      <c r="CX46" s="817"/>
      <c r="CY46" s="817"/>
      <c r="CZ46" s="817"/>
      <c r="DA46" s="818"/>
      <c r="DB46" s="816"/>
      <c r="DC46" s="817"/>
      <c r="DD46" s="817"/>
      <c r="DE46" s="817"/>
      <c r="DF46" s="818"/>
      <c r="DG46" s="816"/>
      <c r="DH46" s="817"/>
      <c r="DI46" s="817"/>
      <c r="DJ46" s="817"/>
      <c r="DK46" s="818"/>
      <c r="DL46" s="816"/>
      <c r="DM46" s="817"/>
      <c r="DN46" s="817"/>
      <c r="DO46" s="817"/>
      <c r="DP46" s="818"/>
      <c r="DQ46" s="816"/>
      <c r="DR46" s="817"/>
      <c r="DS46" s="817"/>
      <c r="DT46" s="817"/>
      <c r="DU46" s="818"/>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16"/>
      <c r="CI47" s="817"/>
      <c r="CJ47" s="817"/>
      <c r="CK47" s="817"/>
      <c r="CL47" s="818"/>
      <c r="CM47" s="816"/>
      <c r="CN47" s="817"/>
      <c r="CO47" s="817"/>
      <c r="CP47" s="817"/>
      <c r="CQ47" s="818"/>
      <c r="CR47" s="816"/>
      <c r="CS47" s="817"/>
      <c r="CT47" s="817"/>
      <c r="CU47" s="817"/>
      <c r="CV47" s="818"/>
      <c r="CW47" s="816"/>
      <c r="CX47" s="817"/>
      <c r="CY47" s="817"/>
      <c r="CZ47" s="817"/>
      <c r="DA47" s="818"/>
      <c r="DB47" s="816"/>
      <c r="DC47" s="817"/>
      <c r="DD47" s="817"/>
      <c r="DE47" s="817"/>
      <c r="DF47" s="818"/>
      <c r="DG47" s="816"/>
      <c r="DH47" s="817"/>
      <c r="DI47" s="817"/>
      <c r="DJ47" s="817"/>
      <c r="DK47" s="818"/>
      <c r="DL47" s="816"/>
      <c r="DM47" s="817"/>
      <c r="DN47" s="817"/>
      <c r="DO47" s="817"/>
      <c r="DP47" s="818"/>
      <c r="DQ47" s="816"/>
      <c r="DR47" s="817"/>
      <c r="DS47" s="817"/>
      <c r="DT47" s="817"/>
      <c r="DU47" s="818"/>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16"/>
      <c r="CI48" s="817"/>
      <c r="CJ48" s="817"/>
      <c r="CK48" s="817"/>
      <c r="CL48" s="818"/>
      <c r="CM48" s="816"/>
      <c r="CN48" s="817"/>
      <c r="CO48" s="817"/>
      <c r="CP48" s="817"/>
      <c r="CQ48" s="818"/>
      <c r="CR48" s="816"/>
      <c r="CS48" s="817"/>
      <c r="CT48" s="817"/>
      <c r="CU48" s="817"/>
      <c r="CV48" s="818"/>
      <c r="CW48" s="816"/>
      <c r="CX48" s="817"/>
      <c r="CY48" s="817"/>
      <c r="CZ48" s="817"/>
      <c r="DA48" s="818"/>
      <c r="DB48" s="816"/>
      <c r="DC48" s="817"/>
      <c r="DD48" s="817"/>
      <c r="DE48" s="817"/>
      <c r="DF48" s="818"/>
      <c r="DG48" s="816"/>
      <c r="DH48" s="817"/>
      <c r="DI48" s="817"/>
      <c r="DJ48" s="817"/>
      <c r="DK48" s="818"/>
      <c r="DL48" s="816"/>
      <c r="DM48" s="817"/>
      <c r="DN48" s="817"/>
      <c r="DO48" s="817"/>
      <c r="DP48" s="818"/>
      <c r="DQ48" s="816"/>
      <c r="DR48" s="817"/>
      <c r="DS48" s="817"/>
      <c r="DT48" s="817"/>
      <c r="DU48" s="818"/>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16"/>
      <c r="CI49" s="817"/>
      <c r="CJ49" s="817"/>
      <c r="CK49" s="817"/>
      <c r="CL49" s="818"/>
      <c r="CM49" s="816"/>
      <c r="CN49" s="817"/>
      <c r="CO49" s="817"/>
      <c r="CP49" s="817"/>
      <c r="CQ49" s="818"/>
      <c r="CR49" s="816"/>
      <c r="CS49" s="817"/>
      <c r="CT49" s="817"/>
      <c r="CU49" s="817"/>
      <c r="CV49" s="818"/>
      <c r="CW49" s="816"/>
      <c r="CX49" s="817"/>
      <c r="CY49" s="817"/>
      <c r="CZ49" s="817"/>
      <c r="DA49" s="818"/>
      <c r="DB49" s="816"/>
      <c r="DC49" s="817"/>
      <c r="DD49" s="817"/>
      <c r="DE49" s="817"/>
      <c r="DF49" s="818"/>
      <c r="DG49" s="816"/>
      <c r="DH49" s="817"/>
      <c r="DI49" s="817"/>
      <c r="DJ49" s="817"/>
      <c r="DK49" s="818"/>
      <c r="DL49" s="816"/>
      <c r="DM49" s="817"/>
      <c r="DN49" s="817"/>
      <c r="DO49" s="817"/>
      <c r="DP49" s="818"/>
      <c r="DQ49" s="816"/>
      <c r="DR49" s="817"/>
      <c r="DS49" s="817"/>
      <c r="DT49" s="817"/>
      <c r="DU49" s="818"/>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16"/>
      <c r="CI50" s="817"/>
      <c r="CJ50" s="817"/>
      <c r="CK50" s="817"/>
      <c r="CL50" s="818"/>
      <c r="CM50" s="816"/>
      <c r="CN50" s="817"/>
      <c r="CO50" s="817"/>
      <c r="CP50" s="817"/>
      <c r="CQ50" s="818"/>
      <c r="CR50" s="816"/>
      <c r="CS50" s="817"/>
      <c r="CT50" s="817"/>
      <c r="CU50" s="817"/>
      <c r="CV50" s="818"/>
      <c r="CW50" s="816"/>
      <c r="CX50" s="817"/>
      <c r="CY50" s="817"/>
      <c r="CZ50" s="817"/>
      <c r="DA50" s="818"/>
      <c r="DB50" s="816"/>
      <c r="DC50" s="817"/>
      <c r="DD50" s="817"/>
      <c r="DE50" s="817"/>
      <c r="DF50" s="818"/>
      <c r="DG50" s="816"/>
      <c r="DH50" s="817"/>
      <c r="DI50" s="817"/>
      <c r="DJ50" s="817"/>
      <c r="DK50" s="818"/>
      <c r="DL50" s="816"/>
      <c r="DM50" s="817"/>
      <c r="DN50" s="817"/>
      <c r="DO50" s="817"/>
      <c r="DP50" s="818"/>
      <c r="DQ50" s="816"/>
      <c r="DR50" s="817"/>
      <c r="DS50" s="817"/>
      <c r="DT50" s="817"/>
      <c r="DU50" s="818"/>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16"/>
      <c r="CI51" s="817"/>
      <c r="CJ51" s="817"/>
      <c r="CK51" s="817"/>
      <c r="CL51" s="818"/>
      <c r="CM51" s="816"/>
      <c r="CN51" s="817"/>
      <c r="CO51" s="817"/>
      <c r="CP51" s="817"/>
      <c r="CQ51" s="818"/>
      <c r="CR51" s="816"/>
      <c r="CS51" s="817"/>
      <c r="CT51" s="817"/>
      <c r="CU51" s="817"/>
      <c r="CV51" s="818"/>
      <c r="CW51" s="816"/>
      <c r="CX51" s="817"/>
      <c r="CY51" s="817"/>
      <c r="CZ51" s="817"/>
      <c r="DA51" s="818"/>
      <c r="DB51" s="816"/>
      <c r="DC51" s="817"/>
      <c r="DD51" s="817"/>
      <c r="DE51" s="817"/>
      <c r="DF51" s="818"/>
      <c r="DG51" s="816"/>
      <c r="DH51" s="817"/>
      <c r="DI51" s="817"/>
      <c r="DJ51" s="817"/>
      <c r="DK51" s="818"/>
      <c r="DL51" s="816"/>
      <c r="DM51" s="817"/>
      <c r="DN51" s="817"/>
      <c r="DO51" s="817"/>
      <c r="DP51" s="818"/>
      <c r="DQ51" s="816"/>
      <c r="DR51" s="817"/>
      <c r="DS51" s="817"/>
      <c r="DT51" s="817"/>
      <c r="DU51" s="818"/>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16"/>
      <c r="CI52" s="817"/>
      <c r="CJ52" s="817"/>
      <c r="CK52" s="817"/>
      <c r="CL52" s="818"/>
      <c r="CM52" s="816"/>
      <c r="CN52" s="817"/>
      <c r="CO52" s="817"/>
      <c r="CP52" s="817"/>
      <c r="CQ52" s="818"/>
      <c r="CR52" s="816"/>
      <c r="CS52" s="817"/>
      <c r="CT52" s="817"/>
      <c r="CU52" s="817"/>
      <c r="CV52" s="818"/>
      <c r="CW52" s="816"/>
      <c r="CX52" s="817"/>
      <c r="CY52" s="817"/>
      <c r="CZ52" s="817"/>
      <c r="DA52" s="818"/>
      <c r="DB52" s="816"/>
      <c r="DC52" s="817"/>
      <c r="DD52" s="817"/>
      <c r="DE52" s="817"/>
      <c r="DF52" s="818"/>
      <c r="DG52" s="816"/>
      <c r="DH52" s="817"/>
      <c r="DI52" s="817"/>
      <c r="DJ52" s="817"/>
      <c r="DK52" s="818"/>
      <c r="DL52" s="816"/>
      <c r="DM52" s="817"/>
      <c r="DN52" s="817"/>
      <c r="DO52" s="817"/>
      <c r="DP52" s="818"/>
      <c r="DQ52" s="816"/>
      <c r="DR52" s="817"/>
      <c r="DS52" s="817"/>
      <c r="DT52" s="817"/>
      <c r="DU52" s="818"/>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16"/>
      <c r="CI53" s="817"/>
      <c r="CJ53" s="817"/>
      <c r="CK53" s="817"/>
      <c r="CL53" s="818"/>
      <c r="CM53" s="816"/>
      <c r="CN53" s="817"/>
      <c r="CO53" s="817"/>
      <c r="CP53" s="817"/>
      <c r="CQ53" s="818"/>
      <c r="CR53" s="816"/>
      <c r="CS53" s="817"/>
      <c r="CT53" s="817"/>
      <c r="CU53" s="817"/>
      <c r="CV53" s="818"/>
      <c r="CW53" s="816"/>
      <c r="CX53" s="817"/>
      <c r="CY53" s="817"/>
      <c r="CZ53" s="817"/>
      <c r="DA53" s="818"/>
      <c r="DB53" s="816"/>
      <c r="DC53" s="817"/>
      <c r="DD53" s="817"/>
      <c r="DE53" s="817"/>
      <c r="DF53" s="818"/>
      <c r="DG53" s="816"/>
      <c r="DH53" s="817"/>
      <c r="DI53" s="817"/>
      <c r="DJ53" s="817"/>
      <c r="DK53" s="818"/>
      <c r="DL53" s="816"/>
      <c r="DM53" s="817"/>
      <c r="DN53" s="817"/>
      <c r="DO53" s="817"/>
      <c r="DP53" s="818"/>
      <c r="DQ53" s="816"/>
      <c r="DR53" s="817"/>
      <c r="DS53" s="817"/>
      <c r="DT53" s="817"/>
      <c r="DU53" s="818"/>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16"/>
      <c r="CI54" s="817"/>
      <c r="CJ54" s="817"/>
      <c r="CK54" s="817"/>
      <c r="CL54" s="818"/>
      <c r="CM54" s="816"/>
      <c r="CN54" s="817"/>
      <c r="CO54" s="817"/>
      <c r="CP54" s="817"/>
      <c r="CQ54" s="818"/>
      <c r="CR54" s="816"/>
      <c r="CS54" s="817"/>
      <c r="CT54" s="817"/>
      <c r="CU54" s="817"/>
      <c r="CV54" s="818"/>
      <c r="CW54" s="816"/>
      <c r="CX54" s="817"/>
      <c r="CY54" s="817"/>
      <c r="CZ54" s="817"/>
      <c r="DA54" s="818"/>
      <c r="DB54" s="816"/>
      <c r="DC54" s="817"/>
      <c r="DD54" s="817"/>
      <c r="DE54" s="817"/>
      <c r="DF54" s="818"/>
      <c r="DG54" s="816"/>
      <c r="DH54" s="817"/>
      <c r="DI54" s="817"/>
      <c r="DJ54" s="817"/>
      <c r="DK54" s="818"/>
      <c r="DL54" s="816"/>
      <c r="DM54" s="817"/>
      <c r="DN54" s="817"/>
      <c r="DO54" s="817"/>
      <c r="DP54" s="818"/>
      <c r="DQ54" s="816"/>
      <c r="DR54" s="817"/>
      <c r="DS54" s="817"/>
      <c r="DT54" s="817"/>
      <c r="DU54" s="818"/>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16"/>
      <c r="CI55" s="817"/>
      <c r="CJ55" s="817"/>
      <c r="CK55" s="817"/>
      <c r="CL55" s="818"/>
      <c r="CM55" s="816"/>
      <c r="CN55" s="817"/>
      <c r="CO55" s="817"/>
      <c r="CP55" s="817"/>
      <c r="CQ55" s="818"/>
      <c r="CR55" s="816"/>
      <c r="CS55" s="817"/>
      <c r="CT55" s="817"/>
      <c r="CU55" s="817"/>
      <c r="CV55" s="818"/>
      <c r="CW55" s="816"/>
      <c r="CX55" s="817"/>
      <c r="CY55" s="817"/>
      <c r="CZ55" s="817"/>
      <c r="DA55" s="818"/>
      <c r="DB55" s="816"/>
      <c r="DC55" s="817"/>
      <c r="DD55" s="817"/>
      <c r="DE55" s="817"/>
      <c r="DF55" s="818"/>
      <c r="DG55" s="816"/>
      <c r="DH55" s="817"/>
      <c r="DI55" s="817"/>
      <c r="DJ55" s="817"/>
      <c r="DK55" s="818"/>
      <c r="DL55" s="816"/>
      <c r="DM55" s="817"/>
      <c r="DN55" s="817"/>
      <c r="DO55" s="817"/>
      <c r="DP55" s="818"/>
      <c r="DQ55" s="816"/>
      <c r="DR55" s="817"/>
      <c r="DS55" s="817"/>
      <c r="DT55" s="817"/>
      <c r="DU55" s="818"/>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16"/>
      <c r="CI56" s="817"/>
      <c r="CJ56" s="817"/>
      <c r="CK56" s="817"/>
      <c r="CL56" s="818"/>
      <c r="CM56" s="816"/>
      <c r="CN56" s="817"/>
      <c r="CO56" s="817"/>
      <c r="CP56" s="817"/>
      <c r="CQ56" s="818"/>
      <c r="CR56" s="816"/>
      <c r="CS56" s="817"/>
      <c r="CT56" s="817"/>
      <c r="CU56" s="817"/>
      <c r="CV56" s="818"/>
      <c r="CW56" s="816"/>
      <c r="CX56" s="817"/>
      <c r="CY56" s="817"/>
      <c r="CZ56" s="817"/>
      <c r="DA56" s="818"/>
      <c r="DB56" s="816"/>
      <c r="DC56" s="817"/>
      <c r="DD56" s="817"/>
      <c r="DE56" s="817"/>
      <c r="DF56" s="818"/>
      <c r="DG56" s="816"/>
      <c r="DH56" s="817"/>
      <c r="DI56" s="817"/>
      <c r="DJ56" s="817"/>
      <c r="DK56" s="818"/>
      <c r="DL56" s="816"/>
      <c r="DM56" s="817"/>
      <c r="DN56" s="817"/>
      <c r="DO56" s="817"/>
      <c r="DP56" s="818"/>
      <c r="DQ56" s="816"/>
      <c r="DR56" s="817"/>
      <c r="DS56" s="817"/>
      <c r="DT56" s="817"/>
      <c r="DU56" s="818"/>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16"/>
      <c r="CI57" s="817"/>
      <c r="CJ57" s="817"/>
      <c r="CK57" s="817"/>
      <c r="CL57" s="818"/>
      <c r="CM57" s="816"/>
      <c r="CN57" s="817"/>
      <c r="CO57" s="817"/>
      <c r="CP57" s="817"/>
      <c r="CQ57" s="818"/>
      <c r="CR57" s="816"/>
      <c r="CS57" s="817"/>
      <c r="CT57" s="817"/>
      <c r="CU57" s="817"/>
      <c r="CV57" s="818"/>
      <c r="CW57" s="816"/>
      <c r="CX57" s="817"/>
      <c r="CY57" s="817"/>
      <c r="CZ57" s="817"/>
      <c r="DA57" s="818"/>
      <c r="DB57" s="816"/>
      <c r="DC57" s="817"/>
      <c r="DD57" s="817"/>
      <c r="DE57" s="817"/>
      <c r="DF57" s="818"/>
      <c r="DG57" s="816"/>
      <c r="DH57" s="817"/>
      <c r="DI57" s="817"/>
      <c r="DJ57" s="817"/>
      <c r="DK57" s="818"/>
      <c r="DL57" s="816"/>
      <c r="DM57" s="817"/>
      <c r="DN57" s="817"/>
      <c r="DO57" s="817"/>
      <c r="DP57" s="818"/>
      <c r="DQ57" s="816"/>
      <c r="DR57" s="817"/>
      <c r="DS57" s="817"/>
      <c r="DT57" s="817"/>
      <c r="DU57" s="818"/>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16"/>
      <c r="CI58" s="817"/>
      <c r="CJ58" s="817"/>
      <c r="CK58" s="817"/>
      <c r="CL58" s="818"/>
      <c r="CM58" s="816"/>
      <c r="CN58" s="817"/>
      <c r="CO58" s="817"/>
      <c r="CP58" s="817"/>
      <c r="CQ58" s="818"/>
      <c r="CR58" s="816"/>
      <c r="CS58" s="817"/>
      <c r="CT58" s="817"/>
      <c r="CU58" s="817"/>
      <c r="CV58" s="818"/>
      <c r="CW58" s="816"/>
      <c r="CX58" s="817"/>
      <c r="CY58" s="817"/>
      <c r="CZ58" s="817"/>
      <c r="DA58" s="818"/>
      <c r="DB58" s="816"/>
      <c r="DC58" s="817"/>
      <c r="DD58" s="817"/>
      <c r="DE58" s="817"/>
      <c r="DF58" s="818"/>
      <c r="DG58" s="816"/>
      <c r="DH58" s="817"/>
      <c r="DI58" s="817"/>
      <c r="DJ58" s="817"/>
      <c r="DK58" s="818"/>
      <c r="DL58" s="816"/>
      <c r="DM58" s="817"/>
      <c r="DN58" s="817"/>
      <c r="DO58" s="817"/>
      <c r="DP58" s="818"/>
      <c r="DQ58" s="816"/>
      <c r="DR58" s="817"/>
      <c r="DS58" s="817"/>
      <c r="DT58" s="817"/>
      <c r="DU58" s="818"/>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16"/>
      <c r="CI59" s="817"/>
      <c r="CJ59" s="817"/>
      <c r="CK59" s="817"/>
      <c r="CL59" s="818"/>
      <c r="CM59" s="816"/>
      <c r="CN59" s="817"/>
      <c r="CO59" s="817"/>
      <c r="CP59" s="817"/>
      <c r="CQ59" s="818"/>
      <c r="CR59" s="816"/>
      <c r="CS59" s="817"/>
      <c r="CT59" s="817"/>
      <c r="CU59" s="817"/>
      <c r="CV59" s="818"/>
      <c r="CW59" s="816"/>
      <c r="CX59" s="817"/>
      <c r="CY59" s="817"/>
      <c r="CZ59" s="817"/>
      <c r="DA59" s="818"/>
      <c r="DB59" s="816"/>
      <c r="DC59" s="817"/>
      <c r="DD59" s="817"/>
      <c r="DE59" s="817"/>
      <c r="DF59" s="818"/>
      <c r="DG59" s="816"/>
      <c r="DH59" s="817"/>
      <c r="DI59" s="817"/>
      <c r="DJ59" s="817"/>
      <c r="DK59" s="818"/>
      <c r="DL59" s="816"/>
      <c r="DM59" s="817"/>
      <c r="DN59" s="817"/>
      <c r="DO59" s="817"/>
      <c r="DP59" s="818"/>
      <c r="DQ59" s="816"/>
      <c r="DR59" s="817"/>
      <c r="DS59" s="817"/>
      <c r="DT59" s="817"/>
      <c r="DU59" s="818"/>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16"/>
      <c r="CI60" s="817"/>
      <c r="CJ60" s="817"/>
      <c r="CK60" s="817"/>
      <c r="CL60" s="818"/>
      <c r="CM60" s="816"/>
      <c r="CN60" s="817"/>
      <c r="CO60" s="817"/>
      <c r="CP60" s="817"/>
      <c r="CQ60" s="818"/>
      <c r="CR60" s="816"/>
      <c r="CS60" s="817"/>
      <c r="CT60" s="817"/>
      <c r="CU60" s="817"/>
      <c r="CV60" s="818"/>
      <c r="CW60" s="816"/>
      <c r="CX60" s="817"/>
      <c r="CY60" s="817"/>
      <c r="CZ60" s="817"/>
      <c r="DA60" s="818"/>
      <c r="DB60" s="816"/>
      <c r="DC60" s="817"/>
      <c r="DD60" s="817"/>
      <c r="DE60" s="817"/>
      <c r="DF60" s="818"/>
      <c r="DG60" s="816"/>
      <c r="DH60" s="817"/>
      <c r="DI60" s="817"/>
      <c r="DJ60" s="817"/>
      <c r="DK60" s="818"/>
      <c r="DL60" s="816"/>
      <c r="DM60" s="817"/>
      <c r="DN60" s="817"/>
      <c r="DO60" s="817"/>
      <c r="DP60" s="818"/>
      <c r="DQ60" s="816"/>
      <c r="DR60" s="817"/>
      <c r="DS60" s="817"/>
      <c r="DT60" s="817"/>
      <c r="DU60" s="818"/>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16"/>
      <c r="CI61" s="817"/>
      <c r="CJ61" s="817"/>
      <c r="CK61" s="817"/>
      <c r="CL61" s="818"/>
      <c r="CM61" s="816"/>
      <c r="CN61" s="817"/>
      <c r="CO61" s="817"/>
      <c r="CP61" s="817"/>
      <c r="CQ61" s="818"/>
      <c r="CR61" s="816"/>
      <c r="CS61" s="817"/>
      <c r="CT61" s="817"/>
      <c r="CU61" s="817"/>
      <c r="CV61" s="818"/>
      <c r="CW61" s="816"/>
      <c r="CX61" s="817"/>
      <c r="CY61" s="817"/>
      <c r="CZ61" s="817"/>
      <c r="DA61" s="818"/>
      <c r="DB61" s="816"/>
      <c r="DC61" s="817"/>
      <c r="DD61" s="817"/>
      <c r="DE61" s="817"/>
      <c r="DF61" s="818"/>
      <c r="DG61" s="816"/>
      <c r="DH61" s="817"/>
      <c r="DI61" s="817"/>
      <c r="DJ61" s="817"/>
      <c r="DK61" s="818"/>
      <c r="DL61" s="816"/>
      <c r="DM61" s="817"/>
      <c r="DN61" s="817"/>
      <c r="DO61" s="817"/>
      <c r="DP61" s="818"/>
      <c r="DQ61" s="816"/>
      <c r="DR61" s="817"/>
      <c r="DS61" s="817"/>
      <c r="DT61" s="817"/>
      <c r="DU61" s="818"/>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16"/>
      <c r="CI62" s="817"/>
      <c r="CJ62" s="817"/>
      <c r="CK62" s="817"/>
      <c r="CL62" s="818"/>
      <c r="CM62" s="816"/>
      <c r="CN62" s="817"/>
      <c r="CO62" s="817"/>
      <c r="CP62" s="817"/>
      <c r="CQ62" s="818"/>
      <c r="CR62" s="816"/>
      <c r="CS62" s="817"/>
      <c r="CT62" s="817"/>
      <c r="CU62" s="817"/>
      <c r="CV62" s="818"/>
      <c r="CW62" s="816"/>
      <c r="CX62" s="817"/>
      <c r="CY62" s="817"/>
      <c r="CZ62" s="817"/>
      <c r="DA62" s="818"/>
      <c r="DB62" s="816"/>
      <c r="DC62" s="817"/>
      <c r="DD62" s="817"/>
      <c r="DE62" s="817"/>
      <c r="DF62" s="818"/>
      <c r="DG62" s="816"/>
      <c r="DH62" s="817"/>
      <c r="DI62" s="817"/>
      <c r="DJ62" s="817"/>
      <c r="DK62" s="818"/>
      <c r="DL62" s="816"/>
      <c r="DM62" s="817"/>
      <c r="DN62" s="817"/>
      <c r="DO62" s="817"/>
      <c r="DP62" s="818"/>
      <c r="DQ62" s="816"/>
      <c r="DR62" s="817"/>
      <c r="DS62" s="817"/>
      <c r="DT62" s="817"/>
      <c r="DU62" s="818"/>
      <c r="DV62" s="826"/>
      <c r="DW62" s="827"/>
      <c r="DX62" s="827"/>
      <c r="DY62" s="827"/>
      <c r="DZ62" s="828"/>
      <c r="EA62" s="246"/>
    </row>
    <row r="63" spans="1:131" s="247" customFormat="1" ht="26.25" customHeight="1" thickBot="1" x14ac:dyDescent="0.25">
      <c r="A63" s="264" t="s">
        <v>387</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2617</v>
      </c>
      <c r="AG63" s="884"/>
      <c r="AH63" s="884"/>
      <c r="AI63" s="884"/>
      <c r="AJ63" s="885"/>
      <c r="AK63" s="886"/>
      <c r="AL63" s="881"/>
      <c r="AM63" s="881"/>
      <c r="AN63" s="881"/>
      <c r="AO63" s="881"/>
      <c r="AP63" s="884">
        <v>3748</v>
      </c>
      <c r="AQ63" s="884"/>
      <c r="AR63" s="884"/>
      <c r="AS63" s="884"/>
      <c r="AT63" s="884"/>
      <c r="AU63" s="884">
        <v>2932</v>
      </c>
      <c r="AV63" s="884"/>
      <c r="AW63" s="884"/>
      <c r="AX63" s="884"/>
      <c r="AY63" s="884"/>
      <c r="AZ63" s="888"/>
      <c r="BA63" s="888"/>
      <c r="BB63" s="888"/>
      <c r="BC63" s="888"/>
      <c r="BD63" s="888"/>
      <c r="BE63" s="889"/>
      <c r="BF63" s="889"/>
      <c r="BG63" s="889"/>
      <c r="BH63" s="889"/>
      <c r="BI63" s="890"/>
      <c r="BJ63" s="891" t="s">
        <v>412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16"/>
      <c r="CI63" s="817"/>
      <c r="CJ63" s="817"/>
      <c r="CK63" s="817"/>
      <c r="CL63" s="818"/>
      <c r="CM63" s="816"/>
      <c r="CN63" s="817"/>
      <c r="CO63" s="817"/>
      <c r="CP63" s="817"/>
      <c r="CQ63" s="818"/>
      <c r="CR63" s="816"/>
      <c r="CS63" s="817"/>
      <c r="CT63" s="817"/>
      <c r="CU63" s="817"/>
      <c r="CV63" s="818"/>
      <c r="CW63" s="816"/>
      <c r="CX63" s="817"/>
      <c r="CY63" s="817"/>
      <c r="CZ63" s="817"/>
      <c r="DA63" s="818"/>
      <c r="DB63" s="816"/>
      <c r="DC63" s="817"/>
      <c r="DD63" s="817"/>
      <c r="DE63" s="817"/>
      <c r="DF63" s="818"/>
      <c r="DG63" s="816"/>
      <c r="DH63" s="817"/>
      <c r="DI63" s="817"/>
      <c r="DJ63" s="817"/>
      <c r="DK63" s="818"/>
      <c r="DL63" s="816"/>
      <c r="DM63" s="817"/>
      <c r="DN63" s="817"/>
      <c r="DO63" s="817"/>
      <c r="DP63" s="818"/>
      <c r="DQ63" s="816"/>
      <c r="DR63" s="817"/>
      <c r="DS63" s="817"/>
      <c r="DT63" s="817"/>
      <c r="DU63" s="818"/>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16"/>
      <c r="CI64" s="817"/>
      <c r="CJ64" s="817"/>
      <c r="CK64" s="817"/>
      <c r="CL64" s="818"/>
      <c r="CM64" s="816"/>
      <c r="CN64" s="817"/>
      <c r="CO64" s="817"/>
      <c r="CP64" s="817"/>
      <c r="CQ64" s="818"/>
      <c r="CR64" s="816"/>
      <c r="CS64" s="817"/>
      <c r="CT64" s="817"/>
      <c r="CU64" s="817"/>
      <c r="CV64" s="818"/>
      <c r="CW64" s="816"/>
      <c r="CX64" s="817"/>
      <c r="CY64" s="817"/>
      <c r="CZ64" s="817"/>
      <c r="DA64" s="818"/>
      <c r="DB64" s="816"/>
      <c r="DC64" s="817"/>
      <c r="DD64" s="817"/>
      <c r="DE64" s="817"/>
      <c r="DF64" s="818"/>
      <c r="DG64" s="816"/>
      <c r="DH64" s="817"/>
      <c r="DI64" s="817"/>
      <c r="DJ64" s="817"/>
      <c r="DK64" s="818"/>
      <c r="DL64" s="816"/>
      <c r="DM64" s="817"/>
      <c r="DN64" s="817"/>
      <c r="DO64" s="817"/>
      <c r="DP64" s="818"/>
      <c r="DQ64" s="816"/>
      <c r="DR64" s="817"/>
      <c r="DS64" s="817"/>
      <c r="DT64" s="817"/>
      <c r="DU64" s="818"/>
      <c r="DV64" s="826"/>
      <c r="DW64" s="827"/>
      <c r="DX64" s="827"/>
      <c r="DY64" s="827"/>
      <c r="DZ64" s="828"/>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16"/>
      <c r="CI65" s="817"/>
      <c r="CJ65" s="817"/>
      <c r="CK65" s="817"/>
      <c r="CL65" s="818"/>
      <c r="CM65" s="816"/>
      <c r="CN65" s="817"/>
      <c r="CO65" s="817"/>
      <c r="CP65" s="817"/>
      <c r="CQ65" s="818"/>
      <c r="CR65" s="816"/>
      <c r="CS65" s="817"/>
      <c r="CT65" s="817"/>
      <c r="CU65" s="817"/>
      <c r="CV65" s="818"/>
      <c r="CW65" s="816"/>
      <c r="CX65" s="817"/>
      <c r="CY65" s="817"/>
      <c r="CZ65" s="817"/>
      <c r="DA65" s="818"/>
      <c r="DB65" s="816"/>
      <c r="DC65" s="817"/>
      <c r="DD65" s="817"/>
      <c r="DE65" s="817"/>
      <c r="DF65" s="818"/>
      <c r="DG65" s="816"/>
      <c r="DH65" s="817"/>
      <c r="DI65" s="817"/>
      <c r="DJ65" s="817"/>
      <c r="DK65" s="818"/>
      <c r="DL65" s="816"/>
      <c r="DM65" s="817"/>
      <c r="DN65" s="817"/>
      <c r="DO65" s="817"/>
      <c r="DP65" s="818"/>
      <c r="DQ65" s="816"/>
      <c r="DR65" s="817"/>
      <c r="DS65" s="817"/>
      <c r="DT65" s="817"/>
      <c r="DU65" s="818"/>
      <c r="DV65" s="826"/>
      <c r="DW65" s="827"/>
      <c r="DX65" s="827"/>
      <c r="DY65" s="827"/>
      <c r="DZ65" s="828"/>
      <c r="EA65" s="246"/>
    </row>
    <row r="66" spans="1:131" s="247" customFormat="1" ht="26.25" customHeight="1" x14ac:dyDescent="0.2">
      <c r="A66" s="782" t="s">
        <v>414</v>
      </c>
      <c r="B66" s="783"/>
      <c r="C66" s="783"/>
      <c r="D66" s="783"/>
      <c r="E66" s="783"/>
      <c r="F66" s="783"/>
      <c r="G66" s="783"/>
      <c r="H66" s="783"/>
      <c r="I66" s="783"/>
      <c r="J66" s="783"/>
      <c r="K66" s="783"/>
      <c r="L66" s="783"/>
      <c r="M66" s="783"/>
      <c r="N66" s="783"/>
      <c r="O66" s="783"/>
      <c r="P66" s="784"/>
      <c r="Q66" s="759" t="s">
        <v>415</v>
      </c>
      <c r="R66" s="760"/>
      <c r="S66" s="760"/>
      <c r="T66" s="760"/>
      <c r="U66" s="761"/>
      <c r="V66" s="759" t="s">
        <v>416</v>
      </c>
      <c r="W66" s="760"/>
      <c r="X66" s="760"/>
      <c r="Y66" s="760"/>
      <c r="Z66" s="761"/>
      <c r="AA66" s="759" t="s">
        <v>417</v>
      </c>
      <c r="AB66" s="760"/>
      <c r="AC66" s="760"/>
      <c r="AD66" s="760"/>
      <c r="AE66" s="761"/>
      <c r="AF66" s="894" t="s">
        <v>418</v>
      </c>
      <c r="AG66" s="855"/>
      <c r="AH66" s="855"/>
      <c r="AI66" s="855"/>
      <c r="AJ66" s="895"/>
      <c r="AK66" s="759" t="s">
        <v>419</v>
      </c>
      <c r="AL66" s="783"/>
      <c r="AM66" s="783"/>
      <c r="AN66" s="783"/>
      <c r="AO66" s="784"/>
      <c r="AP66" s="759" t="s">
        <v>420</v>
      </c>
      <c r="AQ66" s="760"/>
      <c r="AR66" s="760"/>
      <c r="AS66" s="760"/>
      <c r="AT66" s="761"/>
      <c r="AU66" s="759" t="s">
        <v>421</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590</v>
      </c>
      <c r="C68" s="912"/>
      <c r="D68" s="912"/>
      <c r="E68" s="912"/>
      <c r="F68" s="912"/>
      <c r="G68" s="912"/>
      <c r="H68" s="912"/>
      <c r="I68" s="912"/>
      <c r="J68" s="912"/>
      <c r="K68" s="912"/>
      <c r="L68" s="912"/>
      <c r="M68" s="912"/>
      <c r="N68" s="912"/>
      <c r="O68" s="912"/>
      <c r="P68" s="913"/>
      <c r="Q68" s="914">
        <v>4526</v>
      </c>
      <c r="R68" s="908"/>
      <c r="S68" s="908"/>
      <c r="T68" s="908"/>
      <c r="U68" s="908"/>
      <c r="V68" s="908">
        <v>4075</v>
      </c>
      <c r="W68" s="908"/>
      <c r="X68" s="908"/>
      <c r="Y68" s="908"/>
      <c r="Z68" s="908"/>
      <c r="AA68" s="908">
        <v>451</v>
      </c>
      <c r="AB68" s="908"/>
      <c r="AC68" s="908"/>
      <c r="AD68" s="908"/>
      <c r="AE68" s="908"/>
      <c r="AF68" s="908">
        <v>451</v>
      </c>
      <c r="AG68" s="908"/>
      <c r="AH68" s="908"/>
      <c r="AI68" s="908"/>
      <c r="AJ68" s="908"/>
      <c r="AK68" s="908">
        <v>5</v>
      </c>
      <c r="AL68" s="908"/>
      <c r="AM68" s="908"/>
      <c r="AN68" s="908"/>
      <c r="AO68" s="908"/>
      <c r="AP68" s="908" t="s">
        <v>595</v>
      </c>
      <c r="AQ68" s="908"/>
      <c r="AR68" s="908"/>
      <c r="AS68" s="908"/>
      <c r="AT68" s="908"/>
      <c r="AU68" s="908" t="s">
        <v>128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591</v>
      </c>
      <c r="C69" s="916"/>
      <c r="D69" s="916"/>
      <c r="E69" s="916"/>
      <c r="F69" s="916"/>
      <c r="G69" s="916"/>
      <c r="H69" s="916"/>
      <c r="I69" s="916"/>
      <c r="J69" s="916"/>
      <c r="K69" s="916"/>
      <c r="L69" s="916"/>
      <c r="M69" s="916"/>
      <c r="N69" s="916"/>
      <c r="O69" s="916"/>
      <c r="P69" s="917"/>
      <c r="Q69" s="918">
        <v>518</v>
      </c>
      <c r="R69" s="873"/>
      <c r="S69" s="873"/>
      <c r="T69" s="873"/>
      <c r="U69" s="873"/>
      <c r="V69" s="873">
        <v>504</v>
      </c>
      <c r="W69" s="873"/>
      <c r="X69" s="873"/>
      <c r="Y69" s="873"/>
      <c r="Z69" s="873"/>
      <c r="AA69" s="873">
        <v>14</v>
      </c>
      <c r="AB69" s="873"/>
      <c r="AC69" s="873"/>
      <c r="AD69" s="873"/>
      <c r="AE69" s="873"/>
      <c r="AF69" s="873">
        <v>14</v>
      </c>
      <c r="AG69" s="873"/>
      <c r="AH69" s="873"/>
      <c r="AI69" s="873"/>
      <c r="AJ69" s="873"/>
      <c r="AK69" s="873">
        <v>48</v>
      </c>
      <c r="AL69" s="873"/>
      <c r="AM69" s="873"/>
      <c r="AN69" s="873"/>
      <c r="AO69" s="873"/>
      <c r="AP69" s="873" t="s">
        <v>128</v>
      </c>
      <c r="AQ69" s="873"/>
      <c r="AR69" s="873"/>
      <c r="AS69" s="873"/>
      <c r="AT69" s="873"/>
      <c r="AU69" s="873" t="s">
        <v>595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592</v>
      </c>
      <c r="C70" s="916"/>
      <c r="D70" s="916"/>
      <c r="E70" s="916"/>
      <c r="F70" s="916"/>
      <c r="G70" s="916"/>
      <c r="H70" s="916"/>
      <c r="I70" s="916"/>
      <c r="J70" s="916"/>
      <c r="K70" s="916"/>
      <c r="L70" s="916"/>
      <c r="M70" s="916"/>
      <c r="N70" s="916"/>
      <c r="O70" s="916"/>
      <c r="P70" s="917"/>
      <c r="Q70" s="918">
        <v>143454</v>
      </c>
      <c r="R70" s="873"/>
      <c r="S70" s="873"/>
      <c r="T70" s="873"/>
      <c r="U70" s="873"/>
      <c r="V70" s="873">
        <v>139425</v>
      </c>
      <c r="W70" s="873"/>
      <c r="X70" s="873"/>
      <c r="Y70" s="873"/>
      <c r="Z70" s="873"/>
      <c r="AA70" s="873">
        <v>4029</v>
      </c>
      <c r="AB70" s="873"/>
      <c r="AC70" s="873"/>
      <c r="AD70" s="873"/>
      <c r="AE70" s="873"/>
      <c r="AF70" s="873">
        <v>4029</v>
      </c>
      <c r="AG70" s="873"/>
      <c r="AH70" s="873"/>
      <c r="AI70" s="873"/>
      <c r="AJ70" s="873"/>
      <c r="AK70" s="873">
        <v>2264</v>
      </c>
      <c r="AL70" s="873"/>
      <c r="AM70" s="873"/>
      <c r="AN70" s="873"/>
      <c r="AO70" s="873"/>
      <c r="AP70" s="873" t="s">
        <v>595</v>
      </c>
      <c r="AQ70" s="873"/>
      <c r="AR70" s="873"/>
      <c r="AS70" s="873"/>
      <c r="AT70" s="873"/>
      <c r="AU70" s="873" t="s">
        <v>595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604</v>
      </c>
      <c r="C71" s="916"/>
      <c r="D71" s="916"/>
      <c r="E71" s="916"/>
      <c r="F71" s="916"/>
      <c r="G71" s="916"/>
      <c r="H71" s="916"/>
      <c r="I71" s="916"/>
      <c r="J71" s="916"/>
      <c r="K71" s="916"/>
      <c r="L71" s="916"/>
      <c r="M71" s="916"/>
      <c r="N71" s="916"/>
      <c r="O71" s="916"/>
      <c r="P71" s="917"/>
      <c r="Q71" s="918">
        <v>22618</v>
      </c>
      <c r="R71" s="873"/>
      <c r="S71" s="873"/>
      <c r="T71" s="873"/>
      <c r="U71" s="873"/>
      <c r="V71" s="873">
        <v>20172</v>
      </c>
      <c r="W71" s="873"/>
      <c r="X71" s="873"/>
      <c r="Y71" s="873"/>
      <c r="Z71" s="873"/>
      <c r="AA71" s="873">
        <v>2446</v>
      </c>
      <c r="AB71" s="873"/>
      <c r="AC71" s="873"/>
      <c r="AD71" s="873"/>
      <c r="AE71" s="873"/>
      <c r="AF71" s="873">
        <v>32681</v>
      </c>
      <c r="AG71" s="873"/>
      <c r="AH71" s="873"/>
      <c r="AI71" s="873"/>
      <c r="AJ71" s="873"/>
      <c r="AK71" s="873" t="s">
        <v>128</v>
      </c>
      <c r="AL71" s="873"/>
      <c r="AM71" s="873"/>
      <c r="AN71" s="873"/>
      <c r="AO71" s="873"/>
      <c r="AP71" s="873">
        <v>55385</v>
      </c>
      <c r="AQ71" s="873"/>
      <c r="AR71" s="873"/>
      <c r="AS71" s="873"/>
      <c r="AT71" s="873"/>
      <c r="AU71" s="873" t="s">
        <v>136</v>
      </c>
      <c r="AV71" s="873"/>
      <c r="AW71" s="873"/>
      <c r="AX71" s="873"/>
      <c r="AY71" s="873"/>
      <c r="AZ71" s="919" t="s">
        <v>606</v>
      </c>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605</v>
      </c>
      <c r="C72" s="916"/>
      <c r="D72" s="916"/>
      <c r="E72" s="916"/>
      <c r="F72" s="916"/>
      <c r="G72" s="916"/>
      <c r="H72" s="916"/>
      <c r="I72" s="916"/>
      <c r="J72" s="916"/>
      <c r="K72" s="916"/>
      <c r="L72" s="916"/>
      <c r="M72" s="916"/>
      <c r="N72" s="916"/>
      <c r="O72" s="916"/>
      <c r="P72" s="917"/>
      <c r="Q72" s="918">
        <v>774</v>
      </c>
      <c r="R72" s="873"/>
      <c r="S72" s="873"/>
      <c r="T72" s="873"/>
      <c r="U72" s="873"/>
      <c r="V72" s="873">
        <v>612</v>
      </c>
      <c r="W72" s="873"/>
      <c r="X72" s="873"/>
      <c r="Y72" s="873"/>
      <c r="Z72" s="873"/>
      <c r="AA72" s="873">
        <v>162</v>
      </c>
      <c r="AB72" s="873"/>
      <c r="AC72" s="873"/>
      <c r="AD72" s="873"/>
      <c r="AE72" s="873"/>
      <c r="AF72" s="873">
        <v>1846</v>
      </c>
      <c r="AG72" s="873"/>
      <c r="AH72" s="873"/>
      <c r="AI72" s="873"/>
      <c r="AJ72" s="873"/>
      <c r="AK72" s="873" t="s">
        <v>136</v>
      </c>
      <c r="AL72" s="873"/>
      <c r="AM72" s="873"/>
      <c r="AN72" s="873"/>
      <c r="AO72" s="873"/>
      <c r="AP72" s="873">
        <v>870</v>
      </c>
      <c r="AQ72" s="873"/>
      <c r="AR72" s="873"/>
      <c r="AS72" s="873"/>
      <c r="AT72" s="873"/>
      <c r="AU72" s="873" t="s">
        <v>136</v>
      </c>
      <c r="AV72" s="873"/>
      <c r="AW72" s="873"/>
      <c r="AX72" s="873"/>
      <c r="AY72" s="873"/>
      <c r="AZ72" s="919" t="s">
        <v>606</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387</v>
      </c>
      <c r="B88" s="832" t="s">
        <v>422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39021</v>
      </c>
      <c r="AG88" s="884"/>
      <c r="AH88" s="884"/>
      <c r="AI88" s="884"/>
      <c r="AJ88" s="884"/>
      <c r="AK88" s="881"/>
      <c r="AL88" s="881"/>
      <c r="AM88" s="881"/>
      <c r="AN88" s="881"/>
      <c r="AO88" s="881"/>
      <c r="AP88" s="884">
        <v>56256</v>
      </c>
      <c r="AQ88" s="884"/>
      <c r="AR88" s="884"/>
      <c r="AS88" s="884"/>
      <c r="AT88" s="884"/>
      <c r="AU88" s="884" t="s">
        <v>523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31</v>
      </c>
      <c r="CS102" s="892"/>
      <c r="CT102" s="892"/>
      <c r="CU102" s="892"/>
      <c r="CV102" s="935"/>
      <c r="CW102" s="934">
        <v>8</v>
      </c>
      <c r="CX102" s="892"/>
      <c r="CY102" s="892"/>
      <c r="CZ102" s="892"/>
      <c r="DA102" s="935"/>
      <c r="DB102" s="934" t="s">
        <v>523</v>
      </c>
      <c r="DC102" s="892"/>
      <c r="DD102" s="892"/>
      <c r="DE102" s="892"/>
      <c r="DF102" s="935"/>
      <c r="DG102" s="934" t="s">
        <v>523</v>
      </c>
      <c r="DH102" s="892"/>
      <c r="DI102" s="892"/>
      <c r="DJ102" s="892"/>
      <c r="DK102" s="935"/>
      <c r="DL102" s="934" t="s">
        <v>523</v>
      </c>
      <c r="DM102" s="892"/>
      <c r="DN102" s="892"/>
      <c r="DO102" s="892"/>
      <c r="DP102" s="935"/>
      <c r="DQ102" s="934" t="s">
        <v>523</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430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431</v>
      </c>
      <c r="AB109" s="937"/>
      <c r="AC109" s="937"/>
      <c r="AD109" s="937"/>
      <c r="AE109" s="938"/>
      <c r="AF109" s="936" t="s">
        <v>302</v>
      </c>
      <c r="AG109" s="937"/>
      <c r="AH109" s="937"/>
      <c r="AI109" s="937"/>
      <c r="AJ109" s="938"/>
      <c r="AK109" s="936" t="s">
        <v>301</v>
      </c>
      <c r="AL109" s="937"/>
      <c r="AM109" s="937"/>
      <c r="AN109" s="937"/>
      <c r="AO109" s="938"/>
      <c r="AP109" s="936" t="s">
        <v>432</v>
      </c>
      <c r="AQ109" s="937"/>
      <c r="AR109" s="937"/>
      <c r="AS109" s="937"/>
      <c r="AT109" s="939"/>
      <c r="AU109" s="956" t="s">
        <v>430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431</v>
      </c>
      <c r="BR109" s="937"/>
      <c r="BS109" s="937"/>
      <c r="BT109" s="937"/>
      <c r="BU109" s="938"/>
      <c r="BV109" s="936" t="s">
        <v>302</v>
      </c>
      <c r="BW109" s="937"/>
      <c r="BX109" s="937"/>
      <c r="BY109" s="937"/>
      <c r="BZ109" s="938"/>
      <c r="CA109" s="936" t="s">
        <v>301</v>
      </c>
      <c r="CB109" s="937"/>
      <c r="CC109" s="937"/>
      <c r="CD109" s="937"/>
      <c r="CE109" s="938"/>
      <c r="CF109" s="957" t="s">
        <v>432</v>
      </c>
      <c r="CG109" s="957"/>
      <c r="CH109" s="957"/>
      <c r="CI109" s="957"/>
      <c r="CJ109" s="957"/>
      <c r="CK109" s="936" t="s">
        <v>433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431</v>
      </c>
      <c r="DH109" s="937"/>
      <c r="DI109" s="937"/>
      <c r="DJ109" s="937"/>
      <c r="DK109" s="938"/>
      <c r="DL109" s="936" t="s">
        <v>302</v>
      </c>
      <c r="DM109" s="937"/>
      <c r="DN109" s="937"/>
      <c r="DO109" s="937"/>
      <c r="DP109" s="938"/>
      <c r="DQ109" s="936" t="s">
        <v>301</v>
      </c>
      <c r="DR109" s="937"/>
      <c r="DS109" s="937"/>
      <c r="DT109" s="937"/>
      <c r="DU109" s="938"/>
      <c r="DV109" s="936" t="s">
        <v>432</v>
      </c>
      <c r="DW109" s="937"/>
      <c r="DX109" s="937"/>
      <c r="DY109" s="937"/>
      <c r="DZ109" s="939"/>
    </row>
    <row r="110" spans="1:131" s="246" customFormat="1" ht="26.25" customHeight="1" x14ac:dyDescent="0.2">
      <c r="A110" s="940" t="s">
        <v>434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486874</v>
      </c>
      <c r="AB110" s="944"/>
      <c r="AC110" s="944"/>
      <c r="AD110" s="944"/>
      <c r="AE110" s="945"/>
      <c r="AF110" s="946">
        <v>452304</v>
      </c>
      <c r="AG110" s="944"/>
      <c r="AH110" s="944"/>
      <c r="AI110" s="944"/>
      <c r="AJ110" s="945"/>
      <c r="AK110" s="946">
        <v>416002</v>
      </c>
      <c r="AL110" s="944"/>
      <c r="AM110" s="944"/>
      <c r="AN110" s="944"/>
      <c r="AO110" s="945"/>
      <c r="AP110" s="947">
        <v>7.1</v>
      </c>
      <c r="AQ110" s="948"/>
      <c r="AR110" s="948"/>
      <c r="AS110" s="948"/>
      <c r="AT110" s="949"/>
      <c r="AU110" s="950" t="s">
        <v>73</v>
      </c>
      <c r="AV110" s="951"/>
      <c r="AW110" s="951"/>
      <c r="AX110" s="951"/>
      <c r="AY110" s="951"/>
      <c r="AZ110" s="992" t="s">
        <v>435</v>
      </c>
      <c r="BA110" s="941"/>
      <c r="BB110" s="941"/>
      <c r="BC110" s="941"/>
      <c r="BD110" s="941"/>
      <c r="BE110" s="941"/>
      <c r="BF110" s="941"/>
      <c r="BG110" s="941"/>
      <c r="BH110" s="941"/>
      <c r="BI110" s="941"/>
      <c r="BJ110" s="941"/>
      <c r="BK110" s="941"/>
      <c r="BL110" s="941"/>
      <c r="BM110" s="941"/>
      <c r="BN110" s="941"/>
      <c r="BO110" s="941"/>
      <c r="BP110" s="942"/>
      <c r="BQ110" s="978">
        <v>3699050</v>
      </c>
      <c r="BR110" s="979"/>
      <c r="BS110" s="979"/>
      <c r="BT110" s="979"/>
      <c r="BU110" s="979"/>
      <c r="BV110" s="979">
        <v>3507721</v>
      </c>
      <c r="BW110" s="979"/>
      <c r="BX110" s="979"/>
      <c r="BY110" s="979"/>
      <c r="BZ110" s="979"/>
      <c r="CA110" s="979">
        <v>3467487</v>
      </c>
      <c r="CB110" s="979"/>
      <c r="CC110" s="979"/>
      <c r="CD110" s="979"/>
      <c r="CE110" s="979"/>
      <c r="CF110" s="993">
        <v>58.8</v>
      </c>
      <c r="CG110" s="994"/>
      <c r="CH110" s="994"/>
      <c r="CI110" s="994"/>
      <c r="CJ110" s="994"/>
      <c r="CK110" s="995" t="s">
        <v>436</v>
      </c>
      <c r="CL110" s="996"/>
      <c r="CM110" s="975" t="s">
        <v>437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438</v>
      </c>
      <c r="DH110" s="979"/>
      <c r="DI110" s="979"/>
      <c r="DJ110" s="979"/>
      <c r="DK110" s="979"/>
      <c r="DL110" s="979" t="s">
        <v>439</v>
      </c>
      <c r="DM110" s="979"/>
      <c r="DN110" s="979"/>
      <c r="DO110" s="979"/>
      <c r="DP110" s="979"/>
      <c r="DQ110" s="979" t="s">
        <v>438</v>
      </c>
      <c r="DR110" s="979"/>
      <c r="DS110" s="979"/>
      <c r="DT110" s="979"/>
      <c r="DU110" s="979"/>
      <c r="DV110" s="980" t="s">
        <v>412</v>
      </c>
      <c r="DW110" s="980"/>
      <c r="DX110" s="980"/>
      <c r="DY110" s="980"/>
      <c r="DZ110" s="981"/>
    </row>
    <row r="111" spans="1:131" s="246" customFormat="1" ht="26.25" customHeight="1" x14ac:dyDescent="0.2">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412</v>
      </c>
      <c r="AB111" s="986"/>
      <c r="AC111" s="986"/>
      <c r="AD111" s="986"/>
      <c r="AE111" s="987"/>
      <c r="AF111" s="988" t="s">
        <v>438</v>
      </c>
      <c r="AG111" s="986"/>
      <c r="AH111" s="986"/>
      <c r="AI111" s="986"/>
      <c r="AJ111" s="987"/>
      <c r="AK111" s="988" t="s">
        <v>412</v>
      </c>
      <c r="AL111" s="986"/>
      <c r="AM111" s="986"/>
      <c r="AN111" s="986"/>
      <c r="AO111" s="987"/>
      <c r="AP111" s="989" t="s">
        <v>438</v>
      </c>
      <c r="AQ111" s="990"/>
      <c r="AR111" s="990"/>
      <c r="AS111" s="990"/>
      <c r="AT111" s="991"/>
      <c r="AU111" s="952"/>
      <c r="AV111" s="953"/>
      <c r="AW111" s="953"/>
      <c r="AX111" s="953"/>
      <c r="AY111" s="953"/>
      <c r="AZ111" s="1001" t="s">
        <v>441</v>
      </c>
      <c r="BA111" s="1002"/>
      <c r="BB111" s="1002"/>
      <c r="BC111" s="1002"/>
      <c r="BD111" s="1002"/>
      <c r="BE111" s="1002"/>
      <c r="BF111" s="1002"/>
      <c r="BG111" s="1002"/>
      <c r="BH111" s="1002"/>
      <c r="BI111" s="1002"/>
      <c r="BJ111" s="1002"/>
      <c r="BK111" s="1002"/>
      <c r="BL111" s="1002"/>
      <c r="BM111" s="1002"/>
      <c r="BN111" s="1002"/>
      <c r="BO111" s="1002"/>
      <c r="BP111" s="1003"/>
      <c r="BQ111" s="971" t="s">
        <v>412</v>
      </c>
      <c r="BR111" s="972"/>
      <c r="BS111" s="972"/>
      <c r="BT111" s="972"/>
      <c r="BU111" s="972"/>
      <c r="BV111" s="972" t="s">
        <v>412</v>
      </c>
      <c r="BW111" s="972"/>
      <c r="BX111" s="972"/>
      <c r="BY111" s="972"/>
      <c r="BZ111" s="972"/>
      <c r="CA111" s="972" t="s">
        <v>438</v>
      </c>
      <c r="CB111" s="972"/>
      <c r="CC111" s="972"/>
      <c r="CD111" s="972"/>
      <c r="CE111" s="972"/>
      <c r="CF111" s="966" t="s">
        <v>438</v>
      </c>
      <c r="CG111" s="967"/>
      <c r="CH111" s="967"/>
      <c r="CI111" s="967"/>
      <c r="CJ111" s="967"/>
      <c r="CK111" s="997"/>
      <c r="CL111" s="998"/>
      <c r="CM111" s="968" t="s">
        <v>442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412</v>
      </c>
      <c r="DH111" s="972"/>
      <c r="DI111" s="972"/>
      <c r="DJ111" s="972"/>
      <c r="DK111" s="972"/>
      <c r="DL111" s="972" t="s">
        <v>443</v>
      </c>
      <c r="DM111" s="972"/>
      <c r="DN111" s="972"/>
      <c r="DO111" s="972"/>
      <c r="DP111" s="972"/>
      <c r="DQ111" s="972" t="s">
        <v>439</v>
      </c>
      <c r="DR111" s="972"/>
      <c r="DS111" s="972"/>
      <c r="DT111" s="972"/>
      <c r="DU111" s="972"/>
      <c r="DV111" s="973" t="s">
        <v>412</v>
      </c>
      <c r="DW111" s="973"/>
      <c r="DX111" s="973"/>
      <c r="DY111" s="973"/>
      <c r="DZ111" s="974"/>
    </row>
    <row r="112" spans="1:131" s="246" customFormat="1" ht="26.25" customHeight="1" x14ac:dyDescent="0.2">
      <c r="A112" s="1004" t="s">
        <v>444</v>
      </c>
      <c r="B112" s="1005"/>
      <c r="C112" s="1002" t="s">
        <v>445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438</v>
      </c>
      <c r="AB112" s="1011"/>
      <c r="AC112" s="1011"/>
      <c r="AD112" s="1011"/>
      <c r="AE112" s="1012"/>
      <c r="AF112" s="1013" t="s">
        <v>412</v>
      </c>
      <c r="AG112" s="1011"/>
      <c r="AH112" s="1011"/>
      <c r="AI112" s="1011"/>
      <c r="AJ112" s="1012"/>
      <c r="AK112" s="1013" t="s">
        <v>446</v>
      </c>
      <c r="AL112" s="1011"/>
      <c r="AM112" s="1011"/>
      <c r="AN112" s="1011"/>
      <c r="AO112" s="1012"/>
      <c r="AP112" s="1014" t="s">
        <v>438</v>
      </c>
      <c r="AQ112" s="1015"/>
      <c r="AR112" s="1015"/>
      <c r="AS112" s="1015"/>
      <c r="AT112" s="1016"/>
      <c r="AU112" s="952"/>
      <c r="AV112" s="953"/>
      <c r="AW112" s="953"/>
      <c r="AX112" s="953"/>
      <c r="AY112" s="953"/>
      <c r="AZ112" s="1001" t="s">
        <v>447</v>
      </c>
      <c r="BA112" s="1002"/>
      <c r="BB112" s="1002"/>
      <c r="BC112" s="1002"/>
      <c r="BD112" s="1002"/>
      <c r="BE112" s="1002"/>
      <c r="BF112" s="1002"/>
      <c r="BG112" s="1002"/>
      <c r="BH112" s="1002"/>
      <c r="BI112" s="1002"/>
      <c r="BJ112" s="1002"/>
      <c r="BK112" s="1002"/>
      <c r="BL112" s="1002"/>
      <c r="BM112" s="1002"/>
      <c r="BN112" s="1002"/>
      <c r="BO112" s="1002"/>
      <c r="BP112" s="1003"/>
      <c r="BQ112" s="971">
        <v>3461554</v>
      </c>
      <c r="BR112" s="972"/>
      <c r="BS112" s="972"/>
      <c r="BT112" s="972"/>
      <c r="BU112" s="972"/>
      <c r="BV112" s="972">
        <v>3221667</v>
      </c>
      <c r="BW112" s="972"/>
      <c r="BX112" s="972"/>
      <c r="BY112" s="972"/>
      <c r="BZ112" s="972"/>
      <c r="CA112" s="972">
        <v>2931916</v>
      </c>
      <c r="CB112" s="972"/>
      <c r="CC112" s="972"/>
      <c r="CD112" s="972"/>
      <c r="CE112" s="972"/>
      <c r="CF112" s="966">
        <v>49.8</v>
      </c>
      <c r="CG112" s="967"/>
      <c r="CH112" s="967"/>
      <c r="CI112" s="967"/>
      <c r="CJ112" s="967"/>
      <c r="CK112" s="997"/>
      <c r="CL112" s="998"/>
      <c r="CM112" s="968" t="s">
        <v>448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438</v>
      </c>
      <c r="DH112" s="972"/>
      <c r="DI112" s="972"/>
      <c r="DJ112" s="972"/>
      <c r="DK112" s="972"/>
      <c r="DL112" s="972" t="s">
        <v>449</v>
      </c>
      <c r="DM112" s="972"/>
      <c r="DN112" s="972"/>
      <c r="DO112" s="972"/>
      <c r="DP112" s="972"/>
      <c r="DQ112" s="972" t="s">
        <v>449</v>
      </c>
      <c r="DR112" s="972"/>
      <c r="DS112" s="972"/>
      <c r="DT112" s="972"/>
      <c r="DU112" s="972"/>
      <c r="DV112" s="973" t="s">
        <v>412</v>
      </c>
      <c r="DW112" s="973"/>
      <c r="DX112" s="973"/>
      <c r="DY112" s="973"/>
      <c r="DZ112" s="974"/>
    </row>
    <row r="113" spans="1:130" s="246" customFormat="1" ht="26.25" customHeight="1" x14ac:dyDescent="0.2">
      <c r="A113" s="1006"/>
      <c r="B113" s="1007"/>
      <c r="C113" s="1002" t="s">
        <v>450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270040</v>
      </c>
      <c r="AB113" s="986"/>
      <c r="AC113" s="986"/>
      <c r="AD113" s="986"/>
      <c r="AE113" s="987"/>
      <c r="AF113" s="988">
        <v>256461</v>
      </c>
      <c r="AG113" s="986"/>
      <c r="AH113" s="986"/>
      <c r="AI113" s="986"/>
      <c r="AJ113" s="987"/>
      <c r="AK113" s="988">
        <v>253506</v>
      </c>
      <c r="AL113" s="986"/>
      <c r="AM113" s="986"/>
      <c r="AN113" s="986"/>
      <c r="AO113" s="987"/>
      <c r="AP113" s="989">
        <v>4.3</v>
      </c>
      <c r="AQ113" s="990"/>
      <c r="AR113" s="990"/>
      <c r="AS113" s="990"/>
      <c r="AT113" s="991"/>
      <c r="AU113" s="952"/>
      <c r="AV113" s="953"/>
      <c r="AW113" s="953"/>
      <c r="AX113" s="953"/>
      <c r="AY113" s="953"/>
      <c r="AZ113" s="1001" t="s">
        <v>451</v>
      </c>
      <c r="BA113" s="1002"/>
      <c r="BB113" s="1002"/>
      <c r="BC113" s="1002"/>
      <c r="BD113" s="1002"/>
      <c r="BE113" s="1002"/>
      <c r="BF113" s="1002"/>
      <c r="BG113" s="1002"/>
      <c r="BH113" s="1002"/>
      <c r="BI113" s="1002"/>
      <c r="BJ113" s="1002"/>
      <c r="BK113" s="1002"/>
      <c r="BL113" s="1002"/>
      <c r="BM113" s="1002"/>
      <c r="BN113" s="1002"/>
      <c r="BO113" s="1002"/>
      <c r="BP113" s="1003"/>
      <c r="BQ113" s="971" t="s">
        <v>449</v>
      </c>
      <c r="BR113" s="972"/>
      <c r="BS113" s="972"/>
      <c r="BT113" s="972"/>
      <c r="BU113" s="972"/>
      <c r="BV113" s="972" t="s">
        <v>449</v>
      </c>
      <c r="BW113" s="972"/>
      <c r="BX113" s="972"/>
      <c r="BY113" s="972"/>
      <c r="BZ113" s="972"/>
      <c r="CA113" s="972" t="s">
        <v>446</v>
      </c>
      <c r="CB113" s="972"/>
      <c r="CC113" s="972"/>
      <c r="CD113" s="972"/>
      <c r="CE113" s="972"/>
      <c r="CF113" s="966" t="s">
        <v>449</v>
      </c>
      <c r="CG113" s="967"/>
      <c r="CH113" s="967"/>
      <c r="CI113" s="967"/>
      <c r="CJ113" s="967"/>
      <c r="CK113" s="997"/>
      <c r="CL113" s="998"/>
      <c r="CM113" s="968" t="s">
        <v>452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412</v>
      </c>
      <c r="DH113" s="1011"/>
      <c r="DI113" s="1011"/>
      <c r="DJ113" s="1011"/>
      <c r="DK113" s="1012"/>
      <c r="DL113" s="1013" t="s">
        <v>412</v>
      </c>
      <c r="DM113" s="1011"/>
      <c r="DN113" s="1011"/>
      <c r="DO113" s="1011"/>
      <c r="DP113" s="1012"/>
      <c r="DQ113" s="1013" t="s">
        <v>412</v>
      </c>
      <c r="DR113" s="1011"/>
      <c r="DS113" s="1011"/>
      <c r="DT113" s="1011"/>
      <c r="DU113" s="1012"/>
      <c r="DV113" s="1014" t="s">
        <v>412</v>
      </c>
      <c r="DW113" s="1015"/>
      <c r="DX113" s="1015"/>
      <c r="DY113" s="1015"/>
      <c r="DZ113" s="1016"/>
    </row>
    <row r="114" spans="1:130" s="246" customFormat="1" ht="26.25" customHeight="1" x14ac:dyDescent="0.2">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412</v>
      </c>
      <c r="AB114" s="1011"/>
      <c r="AC114" s="1011"/>
      <c r="AD114" s="1011"/>
      <c r="AE114" s="1012"/>
      <c r="AF114" s="1013" t="s">
        <v>438</v>
      </c>
      <c r="AG114" s="1011"/>
      <c r="AH114" s="1011"/>
      <c r="AI114" s="1011"/>
      <c r="AJ114" s="1012"/>
      <c r="AK114" s="1013">
        <v>630</v>
      </c>
      <c r="AL114" s="1011"/>
      <c r="AM114" s="1011"/>
      <c r="AN114" s="1011"/>
      <c r="AO114" s="1012"/>
      <c r="AP114" s="1014">
        <v>0</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1507758</v>
      </c>
      <c r="BR114" s="972"/>
      <c r="BS114" s="972"/>
      <c r="BT114" s="972"/>
      <c r="BU114" s="972"/>
      <c r="BV114" s="972">
        <v>1510860</v>
      </c>
      <c r="BW114" s="972"/>
      <c r="BX114" s="972"/>
      <c r="BY114" s="972"/>
      <c r="BZ114" s="972"/>
      <c r="CA114" s="972">
        <v>1263832</v>
      </c>
      <c r="CB114" s="972"/>
      <c r="CC114" s="972"/>
      <c r="CD114" s="972"/>
      <c r="CE114" s="972"/>
      <c r="CF114" s="966">
        <v>21.4</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438</v>
      </c>
      <c r="DH114" s="1011"/>
      <c r="DI114" s="1011"/>
      <c r="DJ114" s="1011"/>
      <c r="DK114" s="1012"/>
      <c r="DL114" s="1013" t="s">
        <v>438</v>
      </c>
      <c r="DM114" s="1011"/>
      <c r="DN114" s="1011"/>
      <c r="DO114" s="1011"/>
      <c r="DP114" s="1012"/>
      <c r="DQ114" s="1013" t="s">
        <v>449</v>
      </c>
      <c r="DR114" s="1011"/>
      <c r="DS114" s="1011"/>
      <c r="DT114" s="1011"/>
      <c r="DU114" s="1012"/>
      <c r="DV114" s="1014" t="s">
        <v>412</v>
      </c>
      <c r="DW114" s="1015"/>
      <c r="DX114" s="1015"/>
      <c r="DY114" s="1015"/>
      <c r="DZ114" s="1016"/>
    </row>
    <row r="115" spans="1:130" s="246" customFormat="1" ht="26.25" customHeight="1" x14ac:dyDescent="0.2">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3919</v>
      </c>
      <c r="AB115" s="986"/>
      <c r="AC115" s="986"/>
      <c r="AD115" s="986"/>
      <c r="AE115" s="987"/>
      <c r="AF115" s="988">
        <v>3758</v>
      </c>
      <c r="AG115" s="986"/>
      <c r="AH115" s="986"/>
      <c r="AI115" s="986"/>
      <c r="AJ115" s="987"/>
      <c r="AK115" s="988">
        <v>3749</v>
      </c>
      <c r="AL115" s="986"/>
      <c r="AM115" s="986"/>
      <c r="AN115" s="986"/>
      <c r="AO115" s="987"/>
      <c r="AP115" s="989">
        <v>0.1</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438</v>
      </c>
      <c r="BR115" s="972"/>
      <c r="BS115" s="972"/>
      <c r="BT115" s="972"/>
      <c r="BU115" s="972"/>
      <c r="BV115" s="972" t="s">
        <v>412</v>
      </c>
      <c r="BW115" s="972"/>
      <c r="BX115" s="972"/>
      <c r="BY115" s="972"/>
      <c r="BZ115" s="972"/>
      <c r="CA115" s="972" t="s">
        <v>412</v>
      </c>
      <c r="CB115" s="972"/>
      <c r="CC115" s="972"/>
      <c r="CD115" s="972"/>
      <c r="CE115" s="972"/>
      <c r="CF115" s="966" t="s">
        <v>449</v>
      </c>
      <c r="CG115" s="967"/>
      <c r="CH115" s="967"/>
      <c r="CI115" s="967"/>
      <c r="CJ115" s="967"/>
      <c r="CK115" s="997"/>
      <c r="CL115" s="998"/>
      <c r="CM115" s="1001" t="s">
        <v>458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449</v>
      </c>
      <c r="DH115" s="1011"/>
      <c r="DI115" s="1011"/>
      <c r="DJ115" s="1011"/>
      <c r="DK115" s="1012"/>
      <c r="DL115" s="1013" t="s">
        <v>449</v>
      </c>
      <c r="DM115" s="1011"/>
      <c r="DN115" s="1011"/>
      <c r="DO115" s="1011"/>
      <c r="DP115" s="1012"/>
      <c r="DQ115" s="1013" t="s">
        <v>412</v>
      </c>
      <c r="DR115" s="1011"/>
      <c r="DS115" s="1011"/>
      <c r="DT115" s="1011"/>
      <c r="DU115" s="1012"/>
      <c r="DV115" s="1014" t="s">
        <v>412</v>
      </c>
      <c r="DW115" s="1015"/>
      <c r="DX115" s="1015"/>
      <c r="DY115" s="1015"/>
      <c r="DZ115" s="1016"/>
    </row>
    <row r="116" spans="1:130" s="246" customFormat="1" ht="26.25" customHeight="1" x14ac:dyDescent="0.2">
      <c r="A116" s="1008"/>
      <c r="B116" s="1009"/>
      <c r="C116" s="1017" t="s">
        <v>459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412</v>
      </c>
      <c r="AB116" s="1011"/>
      <c r="AC116" s="1011"/>
      <c r="AD116" s="1011"/>
      <c r="AE116" s="1012"/>
      <c r="AF116" s="1013" t="s">
        <v>438</v>
      </c>
      <c r="AG116" s="1011"/>
      <c r="AH116" s="1011"/>
      <c r="AI116" s="1011"/>
      <c r="AJ116" s="1012"/>
      <c r="AK116" s="1013" t="s">
        <v>412</v>
      </c>
      <c r="AL116" s="1011"/>
      <c r="AM116" s="1011"/>
      <c r="AN116" s="1011"/>
      <c r="AO116" s="1012"/>
      <c r="AP116" s="1014" t="s">
        <v>438</v>
      </c>
      <c r="AQ116" s="1015"/>
      <c r="AR116" s="1015"/>
      <c r="AS116" s="1015"/>
      <c r="AT116" s="1016"/>
      <c r="AU116" s="952"/>
      <c r="AV116" s="953"/>
      <c r="AW116" s="953"/>
      <c r="AX116" s="953"/>
      <c r="AY116" s="953"/>
      <c r="AZ116" s="1019" t="s">
        <v>460</v>
      </c>
      <c r="BA116" s="1020"/>
      <c r="BB116" s="1020"/>
      <c r="BC116" s="1020"/>
      <c r="BD116" s="1020"/>
      <c r="BE116" s="1020"/>
      <c r="BF116" s="1020"/>
      <c r="BG116" s="1020"/>
      <c r="BH116" s="1020"/>
      <c r="BI116" s="1020"/>
      <c r="BJ116" s="1020"/>
      <c r="BK116" s="1020"/>
      <c r="BL116" s="1020"/>
      <c r="BM116" s="1020"/>
      <c r="BN116" s="1020"/>
      <c r="BO116" s="1020"/>
      <c r="BP116" s="1021"/>
      <c r="BQ116" s="971" t="s">
        <v>412</v>
      </c>
      <c r="BR116" s="972"/>
      <c r="BS116" s="972"/>
      <c r="BT116" s="972"/>
      <c r="BU116" s="972"/>
      <c r="BV116" s="972" t="s">
        <v>412</v>
      </c>
      <c r="BW116" s="972"/>
      <c r="BX116" s="972"/>
      <c r="BY116" s="972"/>
      <c r="BZ116" s="972"/>
      <c r="CA116" s="972" t="s">
        <v>412</v>
      </c>
      <c r="CB116" s="972"/>
      <c r="CC116" s="972"/>
      <c r="CD116" s="972"/>
      <c r="CE116" s="972"/>
      <c r="CF116" s="966" t="s">
        <v>412</v>
      </c>
      <c r="CG116" s="967"/>
      <c r="CH116" s="967"/>
      <c r="CI116" s="967"/>
      <c r="CJ116" s="967"/>
      <c r="CK116" s="997"/>
      <c r="CL116" s="998"/>
      <c r="CM116" s="968" t="s">
        <v>461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449</v>
      </c>
      <c r="DH116" s="1011"/>
      <c r="DI116" s="1011"/>
      <c r="DJ116" s="1011"/>
      <c r="DK116" s="1012"/>
      <c r="DL116" s="1013" t="s">
        <v>438</v>
      </c>
      <c r="DM116" s="1011"/>
      <c r="DN116" s="1011"/>
      <c r="DO116" s="1011"/>
      <c r="DP116" s="1012"/>
      <c r="DQ116" s="1013" t="s">
        <v>412</v>
      </c>
      <c r="DR116" s="1011"/>
      <c r="DS116" s="1011"/>
      <c r="DT116" s="1011"/>
      <c r="DU116" s="1012"/>
      <c r="DV116" s="1014" t="s">
        <v>412</v>
      </c>
      <c r="DW116" s="1015"/>
      <c r="DX116" s="1015"/>
      <c r="DY116" s="1015"/>
      <c r="DZ116" s="1016"/>
    </row>
    <row r="117" spans="1:130" s="246" customFormat="1" ht="26.25" customHeight="1" x14ac:dyDescent="0.2">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462</v>
      </c>
      <c r="Z117" s="938"/>
      <c r="AA117" s="1028">
        <v>760833</v>
      </c>
      <c r="AB117" s="1029"/>
      <c r="AC117" s="1029"/>
      <c r="AD117" s="1029"/>
      <c r="AE117" s="1030"/>
      <c r="AF117" s="1031">
        <v>712523</v>
      </c>
      <c r="AG117" s="1029"/>
      <c r="AH117" s="1029"/>
      <c r="AI117" s="1029"/>
      <c r="AJ117" s="1030"/>
      <c r="AK117" s="1031">
        <v>673887</v>
      </c>
      <c r="AL117" s="1029"/>
      <c r="AM117" s="1029"/>
      <c r="AN117" s="1029"/>
      <c r="AO117" s="1030"/>
      <c r="AP117" s="1032"/>
      <c r="AQ117" s="1033"/>
      <c r="AR117" s="1033"/>
      <c r="AS117" s="1033"/>
      <c r="AT117" s="1034"/>
      <c r="AU117" s="952"/>
      <c r="AV117" s="953"/>
      <c r="AW117" s="953"/>
      <c r="AX117" s="953"/>
      <c r="AY117" s="953"/>
      <c r="AZ117" s="1019" t="s">
        <v>463</v>
      </c>
      <c r="BA117" s="1020"/>
      <c r="BB117" s="1020"/>
      <c r="BC117" s="1020"/>
      <c r="BD117" s="1020"/>
      <c r="BE117" s="1020"/>
      <c r="BF117" s="1020"/>
      <c r="BG117" s="1020"/>
      <c r="BH117" s="1020"/>
      <c r="BI117" s="1020"/>
      <c r="BJ117" s="1020"/>
      <c r="BK117" s="1020"/>
      <c r="BL117" s="1020"/>
      <c r="BM117" s="1020"/>
      <c r="BN117" s="1020"/>
      <c r="BO117" s="1020"/>
      <c r="BP117" s="1021"/>
      <c r="BQ117" s="971" t="s">
        <v>449</v>
      </c>
      <c r="BR117" s="972"/>
      <c r="BS117" s="972"/>
      <c r="BT117" s="972"/>
      <c r="BU117" s="972"/>
      <c r="BV117" s="972" t="s">
        <v>446</v>
      </c>
      <c r="BW117" s="972"/>
      <c r="BX117" s="972"/>
      <c r="BY117" s="972"/>
      <c r="BZ117" s="972"/>
      <c r="CA117" s="972" t="s">
        <v>438</v>
      </c>
      <c r="CB117" s="972"/>
      <c r="CC117" s="972"/>
      <c r="CD117" s="972"/>
      <c r="CE117" s="972"/>
      <c r="CF117" s="966" t="s">
        <v>449</v>
      </c>
      <c r="CG117" s="967"/>
      <c r="CH117" s="967"/>
      <c r="CI117" s="967"/>
      <c r="CJ117" s="967"/>
      <c r="CK117" s="997"/>
      <c r="CL117" s="998"/>
      <c r="CM117" s="968" t="s">
        <v>464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412</v>
      </c>
      <c r="DH117" s="1011"/>
      <c r="DI117" s="1011"/>
      <c r="DJ117" s="1011"/>
      <c r="DK117" s="1012"/>
      <c r="DL117" s="1013" t="s">
        <v>449</v>
      </c>
      <c r="DM117" s="1011"/>
      <c r="DN117" s="1011"/>
      <c r="DO117" s="1011"/>
      <c r="DP117" s="1012"/>
      <c r="DQ117" s="1013" t="s">
        <v>449</v>
      </c>
      <c r="DR117" s="1011"/>
      <c r="DS117" s="1011"/>
      <c r="DT117" s="1011"/>
      <c r="DU117" s="1012"/>
      <c r="DV117" s="1014" t="s">
        <v>449</v>
      </c>
      <c r="DW117" s="1015"/>
      <c r="DX117" s="1015"/>
      <c r="DY117" s="1015"/>
      <c r="DZ117" s="1016"/>
    </row>
    <row r="118" spans="1:130" s="246" customFormat="1" ht="26.25" customHeight="1" x14ac:dyDescent="0.2">
      <c r="A118" s="956" t="s">
        <v>433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431</v>
      </c>
      <c r="AB118" s="937"/>
      <c r="AC118" s="937"/>
      <c r="AD118" s="937"/>
      <c r="AE118" s="938"/>
      <c r="AF118" s="936" t="s">
        <v>302</v>
      </c>
      <c r="AG118" s="937"/>
      <c r="AH118" s="937"/>
      <c r="AI118" s="937"/>
      <c r="AJ118" s="938"/>
      <c r="AK118" s="936" t="s">
        <v>301</v>
      </c>
      <c r="AL118" s="937"/>
      <c r="AM118" s="937"/>
      <c r="AN118" s="937"/>
      <c r="AO118" s="938"/>
      <c r="AP118" s="1023" t="s">
        <v>432</v>
      </c>
      <c r="AQ118" s="1024"/>
      <c r="AR118" s="1024"/>
      <c r="AS118" s="1024"/>
      <c r="AT118" s="1025"/>
      <c r="AU118" s="952"/>
      <c r="AV118" s="953"/>
      <c r="AW118" s="953"/>
      <c r="AX118" s="953"/>
      <c r="AY118" s="953"/>
      <c r="AZ118" s="1026" t="s">
        <v>465</v>
      </c>
      <c r="BA118" s="1017"/>
      <c r="BB118" s="1017"/>
      <c r="BC118" s="1017"/>
      <c r="BD118" s="1017"/>
      <c r="BE118" s="1017"/>
      <c r="BF118" s="1017"/>
      <c r="BG118" s="1017"/>
      <c r="BH118" s="1017"/>
      <c r="BI118" s="1017"/>
      <c r="BJ118" s="1017"/>
      <c r="BK118" s="1017"/>
      <c r="BL118" s="1017"/>
      <c r="BM118" s="1017"/>
      <c r="BN118" s="1017"/>
      <c r="BO118" s="1017"/>
      <c r="BP118" s="1018"/>
      <c r="BQ118" s="1049" t="s">
        <v>449</v>
      </c>
      <c r="BR118" s="1050"/>
      <c r="BS118" s="1050"/>
      <c r="BT118" s="1050"/>
      <c r="BU118" s="1050"/>
      <c r="BV118" s="1050" t="s">
        <v>438</v>
      </c>
      <c r="BW118" s="1050"/>
      <c r="BX118" s="1050"/>
      <c r="BY118" s="1050"/>
      <c r="BZ118" s="1050"/>
      <c r="CA118" s="1050" t="s">
        <v>412</v>
      </c>
      <c r="CB118" s="1050"/>
      <c r="CC118" s="1050"/>
      <c r="CD118" s="1050"/>
      <c r="CE118" s="1050"/>
      <c r="CF118" s="966" t="s">
        <v>412</v>
      </c>
      <c r="CG118" s="967"/>
      <c r="CH118" s="967"/>
      <c r="CI118" s="967"/>
      <c r="CJ118" s="967"/>
      <c r="CK118" s="997"/>
      <c r="CL118" s="998"/>
      <c r="CM118" s="968" t="s">
        <v>466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438</v>
      </c>
      <c r="DH118" s="1011"/>
      <c r="DI118" s="1011"/>
      <c r="DJ118" s="1011"/>
      <c r="DK118" s="1012"/>
      <c r="DL118" s="1013" t="s">
        <v>412</v>
      </c>
      <c r="DM118" s="1011"/>
      <c r="DN118" s="1011"/>
      <c r="DO118" s="1011"/>
      <c r="DP118" s="1012"/>
      <c r="DQ118" s="1013" t="s">
        <v>412</v>
      </c>
      <c r="DR118" s="1011"/>
      <c r="DS118" s="1011"/>
      <c r="DT118" s="1011"/>
      <c r="DU118" s="1012"/>
      <c r="DV118" s="1014" t="s">
        <v>412</v>
      </c>
      <c r="DW118" s="1015"/>
      <c r="DX118" s="1015"/>
      <c r="DY118" s="1015"/>
      <c r="DZ118" s="1016"/>
    </row>
    <row r="119" spans="1:130" s="246" customFormat="1" ht="26.25" customHeight="1" x14ac:dyDescent="0.2">
      <c r="A119" s="1110" t="s">
        <v>436</v>
      </c>
      <c r="B119" s="996"/>
      <c r="C119" s="975" t="s">
        <v>437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412</v>
      </c>
      <c r="AB119" s="944"/>
      <c r="AC119" s="944"/>
      <c r="AD119" s="944"/>
      <c r="AE119" s="945"/>
      <c r="AF119" s="946" t="s">
        <v>412</v>
      </c>
      <c r="AG119" s="944"/>
      <c r="AH119" s="944"/>
      <c r="AI119" s="944"/>
      <c r="AJ119" s="945"/>
      <c r="AK119" s="946" t="s">
        <v>438</v>
      </c>
      <c r="AL119" s="944"/>
      <c r="AM119" s="944"/>
      <c r="AN119" s="944"/>
      <c r="AO119" s="945"/>
      <c r="AP119" s="947" t="s">
        <v>449</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467</v>
      </c>
      <c r="BP119" s="1058"/>
      <c r="BQ119" s="1049">
        <v>8668362</v>
      </c>
      <c r="BR119" s="1050"/>
      <c r="BS119" s="1050"/>
      <c r="BT119" s="1050"/>
      <c r="BU119" s="1050"/>
      <c r="BV119" s="1050">
        <v>8240248</v>
      </c>
      <c r="BW119" s="1050"/>
      <c r="BX119" s="1050"/>
      <c r="BY119" s="1050"/>
      <c r="BZ119" s="1050"/>
      <c r="CA119" s="1050">
        <v>7663235</v>
      </c>
      <c r="CB119" s="1050"/>
      <c r="CC119" s="1050"/>
      <c r="CD119" s="1050"/>
      <c r="CE119" s="1050"/>
      <c r="CF119" s="1051"/>
      <c r="CG119" s="1052"/>
      <c r="CH119" s="1052"/>
      <c r="CI119" s="1052"/>
      <c r="CJ119" s="1053"/>
      <c r="CK119" s="999"/>
      <c r="CL119" s="1000"/>
      <c r="CM119" s="1054" t="s">
        <v>468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438</v>
      </c>
      <c r="DH119" s="1036"/>
      <c r="DI119" s="1036"/>
      <c r="DJ119" s="1036"/>
      <c r="DK119" s="1037"/>
      <c r="DL119" s="1035" t="s">
        <v>412</v>
      </c>
      <c r="DM119" s="1036"/>
      <c r="DN119" s="1036"/>
      <c r="DO119" s="1036"/>
      <c r="DP119" s="1037"/>
      <c r="DQ119" s="1035" t="s">
        <v>412</v>
      </c>
      <c r="DR119" s="1036"/>
      <c r="DS119" s="1036"/>
      <c r="DT119" s="1036"/>
      <c r="DU119" s="1037"/>
      <c r="DV119" s="1038" t="s">
        <v>412</v>
      </c>
      <c r="DW119" s="1039"/>
      <c r="DX119" s="1039"/>
      <c r="DY119" s="1039"/>
      <c r="DZ119" s="1040"/>
    </row>
    <row r="120" spans="1:130" s="246" customFormat="1" ht="26.25" customHeight="1" x14ac:dyDescent="0.2">
      <c r="A120" s="1111"/>
      <c r="B120" s="998"/>
      <c r="C120" s="968" t="s">
        <v>442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438</v>
      </c>
      <c r="AB120" s="1011"/>
      <c r="AC120" s="1011"/>
      <c r="AD120" s="1011"/>
      <c r="AE120" s="1012"/>
      <c r="AF120" s="1013" t="s">
        <v>438</v>
      </c>
      <c r="AG120" s="1011"/>
      <c r="AH120" s="1011"/>
      <c r="AI120" s="1011"/>
      <c r="AJ120" s="1012"/>
      <c r="AK120" s="1013" t="s">
        <v>446</v>
      </c>
      <c r="AL120" s="1011"/>
      <c r="AM120" s="1011"/>
      <c r="AN120" s="1011"/>
      <c r="AO120" s="1012"/>
      <c r="AP120" s="1014" t="s">
        <v>438</v>
      </c>
      <c r="AQ120" s="1015"/>
      <c r="AR120" s="1015"/>
      <c r="AS120" s="1015"/>
      <c r="AT120" s="1016"/>
      <c r="AU120" s="1041" t="s">
        <v>469</v>
      </c>
      <c r="AV120" s="1042"/>
      <c r="AW120" s="1042"/>
      <c r="AX120" s="1042"/>
      <c r="AY120" s="1043"/>
      <c r="AZ120" s="992" t="s">
        <v>470</v>
      </c>
      <c r="BA120" s="941"/>
      <c r="BB120" s="941"/>
      <c r="BC120" s="941"/>
      <c r="BD120" s="941"/>
      <c r="BE120" s="941"/>
      <c r="BF120" s="941"/>
      <c r="BG120" s="941"/>
      <c r="BH120" s="941"/>
      <c r="BI120" s="941"/>
      <c r="BJ120" s="941"/>
      <c r="BK120" s="941"/>
      <c r="BL120" s="941"/>
      <c r="BM120" s="941"/>
      <c r="BN120" s="941"/>
      <c r="BO120" s="941"/>
      <c r="BP120" s="942"/>
      <c r="BQ120" s="978">
        <v>7350082</v>
      </c>
      <c r="BR120" s="979"/>
      <c r="BS120" s="979"/>
      <c r="BT120" s="979"/>
      <c r="BU120" s="979"/>
      <c r="BV120" s="979">
        <v>7772543</v>
      </c>
      <c r="BW120" s="979"/>
      <c r="BX120" s="979"/>
      <c r="BY120" s="979"/>
      <c r="BZ120" s="979"/>
      <c r="CA120" s="979">
        <v>8539404</v>
      </c>
      <c r="CB120" s="979"/>
      <c r="CC120" s="979"/>
      <c r="CD120" s="979"/>
      <c r="CE120" s="979"/>
      <c r="CF120" s="993">
        <v>144.9</v>
      </c>
      <c r="CG120" s="994"/>
      <c r="CH120" s="994"/>
      <c r="CI120" s="994"/>
      <c r="CJ120" s="994"/>
      <c r="CK120" s="1059" t="s">
        <v>471</v>
      </c>
      <c r="CL120" s="1060"/>
      <c r="CM120" s="1060"/>
      <c r="CN120" s="1060"/>
      <c r="CO120" s="1061"/>
      <c r="CP120" s="1067" t="s">
        <v>472</v>
      </c>
      <c r="CQ120" s="1068"/>
      <c r="CR120" s="1068"/>
      <c r="CS120" s="1068"/>
      <c r="CT120" s="1068"/>
      <c r="CU120" s="1068"/>
      <c r="CV120" s="1068"/>
      <c r="CW120" s="1068"/>
      <c r="CX120" s="1068"/>
      <c r="CY120" s="1068"/>
      <c r="CZ120" s="1068"/>
      <c r="DA120" s="1068"/>
      <c r="DB120" s="1068"/>
      <c r="DC120" s="1068"/>
      <c r="DD120" s="1068"/>
      <c r="DE120" s="1068"/>
      <c r="DF120" s="1069"/>
      <c r="DG120" s="978">
        <v>2499154</v>
      </c>
      <c r="DH120" s="979"/>
      <c r="DI120" s="979"/>
      <c r="DJ120" s="979"/>
      <c r="DK120" s="979"/>
      <c r="DL120" s="979">
        <v>2308998</v>
      </c>
      <c r="DM120" s="979"/>
      <c r="DN120" s="979"/>
      <c r="DO120" s="979"/>
      <c r="DP120" s="979"/>
      <c r="DQ120" s="979">
        <v>2075336</v>
      </c>
      <c r="DR120" s="979"/>
      <c r="DS120" s="979"/>
      <c r="DT120" s="979"/>
      <c r="DU120" s="979"/>
      <c r="DV120" s="980">
        <v>35.200000000000003</v>
      </c>
      <c r="DW120" s="980"/>
      <c r="DX120" s="980"/>
      <c r="DY120" s="980"/>
      <c r="DZ120" s="981"/>
    </row>
    <row r="121" spans="1:130" s="246" customFormat="1" ht="26.25" customHeight="1" x14ac:dyDescent="0.2">
      <c r="A121" s="1111"/>
      <c r="B121" s="998"/>
      <c r="C121" s="1019" t="s">
        <v>473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412</v>
      </c>
      <c r="AB121" s="1011"/>
      <c r="AC121" s="1011"/>
      <c r="AD121" s="1011"/>
      <c r="AE121" s="1012"/>
      <c r="AF121" s="1013" t="s">
        <v>412</v>
      </c>
      <c r="AG121" s="1011"/>
      <c r="AH121" s="1011"/>
      <c r="AI121" s="1011"/>
      <c r="AJ121" s="1012"/>
      <c r="AK121" s="1013" t="s">
        <v>438</v>
      </c>
      <c r="AL121" s="1011"/>
      <c r="AM121" s="1011"/>
      <c r="AN121" s="1011"/>
      <c r="AO121" s="1012"/>
      <c r="AP121" s="1014" t="s">
        <v>443</v>
      </c>
      <c r="AQ121" s="1015"/>
      <c r="AR121" s="1015"/>
      <c r="AS121" s="1015"/>
      <c r="AT121" s="1016"/>
      <c r="AU121" s="1044"/>
      <c r="AV121" s="1045"/>
      <c r="AW121" s="1045"/>
      <c r="AX121" s="1045"/>
      <c r="AY121" s="1046"/>
      <c r="AZ121" s="1001" t="s">
        <v>474</v>
      </c>
      <c r="BA121" s="1002"/>
      <c r="BB121" s="1002"/>
      <c r="BC121" s="1002"/>
      <c r="BD121" s="1002"/>
      <c r="BE121" s="1002"/>
      <c r="BF121" s="1002"/>
      <c r="BG121" s="1002"/>
      <c r="BH121" s="1002"/>
      <c r="BI121" s="1002"/>
      <c r="BJ121" s="1002"/>
      <c r="BK121" s="1002"/>
      <c r="BL121" s="1002"/>
      <c r="BM121" s="1002"/>
      <c r="BN121" s="1002"/>
      <c r="BO121" s="1002"/>
      <c r="BP121" s="1003"/>
      <c r="BQ121" s="971">
        <v>92432</v>
      </c>
      <c r="BR121" s="972"/>
      <c r="BS121" s="972"/>
      <c r="BT121" s="972"/>
      <c r="BU121" s="972"/>
      <c r="BV121" s="972">
        <v>73203</v>
      </c>
      <c r="BW121" s="972"/>
      <c r="BX121" s="972"/>
      <c r="BY121" s="972"/>
      <c r="BZ121" s="972"/>
      <c r="CA121" s="972">
        <v>50868</v>
      </c>
      <c r="CB121" s="972"/>
      <c r="CC121" s="972"/>
      <c r="CD121" s="972"/>
      <c r="CE121" s="972"/>
      <c r="CF121" s="966">
        <v>0.9</v>
      </c>
      <c r="CG121" s="967"/>
      <c r="CH121" s="967"/>
      <c r="CI121" s="967"/>
      <c r="CJ121" s="967"/>
      <c r="CK121" s="1062"/>
      <c r="CL121" s="1063"/>
      <c r="CM121" s="1063"/>
      <c r="CN121" s="1063"/>
      <c r="CO121" s="1064"/>
      <c r="CP121" s="1072" t="s">
        <v>475</v>
      </c>
      <c r="CQ121" s="1073"/>
      <c r="CR121" s="1073"/>
      <c r="CS121" s="1073"/>
      <c r="CT121" s="1073"/>
      <c r="CU121" s="1073"/>
      <c r="CV121" s="1073"/>
      <c r="CW121" s="1073"/>
      <c r="CX121" s="1073"/>
      <c r="CY121" s="1073"/>
      <c r="CZ121" s="1073"/>
      <c r="DA121" s="1073"/>
      <c r="DB121" s="1073"/>
      <c r="DC121" s="1073"/>
      <c r="DD121" s="1073"/>
      <c r="DE121" s="1073"/>
      <c r="DF121" s="1074"/>
      <c r="DG121" s="971">
        <v>719169</v>
      </c>
      <c r="DH121" s="972"/>
      <c r="DI121" s="972"/>
      <c r="DJ121" s="972"/>
      <c r="DK121" s="972"/>
      <c r="DL121" s="972">
        <v>680430</v>
      </c>
      <c r="DM121" s="972"/>
      <c r="DN121" s="972"/>
      <c r="DO121" s="972"/>
      <c r="DP121" s="972"/>
      <c r="DQ121" s="972">
        <v>640960</v>
      </c>
      <c r="DR121" s="972"/>
      <c r="DS121" s="972"/>
      <c r="DT121" s="972"/>
      <c r="DU121" s="972"/>
      <c r="DV121" s="973">
        <v>10.9</v>
      </c>
      <c r="DW121" s="973"/>
      <c r="DX121" s="973"/>
      <c r="DY121" s="973"/>
      <c r="DZ121" s="974"/>
    </row>
    <row r="122" spans="1:130" s="246" customFormat="1" ht="26.25" customHeight="1" x14ac:dyDescent="0.2">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443</v>
      </c>
      <c r="AB122" s="1011"/>
      <c r="AC122" s="1011"/>
      <c r="AD122" s="1011"/>
      <c r="AE122" s="1012"/>
      <c r="AF122" s="1013" t="s">
        <v>412</v>
      </c>
      <c r="AG122" s="1011"/>
      <c r="AH122" s="1011"/>
      <c r="AI122" s="1011"/>
      <c r="AJ122" s="1012"/>
      <c r="AK122" s="1013" t="s">
        <v>443</v>
      </c>
      <c r="AL122" s="1011"/>
      <c r="AM122" s="1011"/>
      <c r="AN122" s="1011"/>
      <c r="AO122" s="1012"/>
      <c r="AP122" s="1014" t="s">
        <v>446</v>
      </c>
      <c r="AQ122" s="1015"/>
      <c r="AR122" s="1015"/>
      <c r="AS122" s="1015"/>
      <c r="AT122" s="1016"/>
      <c r="AU122" s="1044"/>
      <c r="AV122" s="1045"/>
      <c r="AW122" s="1045"/>
      <c r="AX122" s="1045"/>
      <c r="AY122" s="1046"/>
      <c r="AZ122" s="1026" t="s">
        <v>476</v>
      </c>
      <c r="BA122" s="1017"/>
      <c r="BB122" s="1017"/>
      <c r="BC122" s="1017"/>
      <c r="BD122" s="1017"/>
      <c r="BE122" s="1017"/>
      <c r="BF122" s="1017"/>
      <c r="BG122" s="1017"/>
      <c r="BH122" s="1017"/>
      <c r="BI122" s="1017"/>
      <c r="BJ122" s="1017"/>
      <c r="BK122" s="1017"/>
      <c r="BL122" s="1017"/>
      <c r="BM122" s="1017"/>
      <c r="BN122" s="1017"/>
      <c r="BO122" s="1017"/>
      <c r="BP122" s="1018"/>
      <c r="BQ122" s="1049">
        <v>9071026</v>
      </c>
      <c r="BR122" s="1050"/>
      <c r="BS122" s="1050"/>
      <c r="BT122" s="1050"/>
      <c r="BU122" s="1050"/>
      <c r="BV122" s="1050">
        <v>8903848</v>
      </c>
      <c r="BW122" s="1050"/>
      <c r="BX122" s="1050"/>
      <c r="BY122" s="1050"/>
      <c r="BZ122" s="1050"/>
      <c r="CA122" s="1050">
        <v>8832556</v>
      </c>
      <c r="CB122" s="1050"/>
      <c r="CC122" s="1050"/>
      <c r="CD122" s="1050"/>
      <c r="CE122" s="1050"/>
      <c r="CF122" s="1070">
        <v>149.9</v>
      </c>
      <c r="CG122" s="1071"/>
      <c r="CH122" s="1071"/>
      <c r="CI122" s="1071"/>
      <c r="CJ122" s="1071"/>
      <c r="CK122" s="1062"/>
      <c r="CL122" s="1063"/>
      <c r="CM122" s="1063"/>
      <c r="CN122" s="1063"/>
      <c r="CO122" s="1064"/>
      <c r="CP122" s="1072" t="s">
        <v>477</v>
      </c>
      <c r="CQ122" s="1073"/>
      <c r="CR122" s="1073"/>
      <c r="CS122" s="1073"/>
      <c r="CT122" s="1073"/>
      <c r="CU122" s="1073"/>
      <c r="CV122" s="1073"/>
      <c r="CW122" s="1073"/>
      <c r="CX122" s="1073"/>
      <c r="CY122" s="1073"/>
      <c r="CZ122" s="1073"/>
      <c r="DA122" s="1073"/>
      <c r="DB122" s="1073"/>
      <c r="DC122" s="1073"/>
      <c r="DD122" s="1073"/>
      <c r="DE122" s="1073"/>
      <c r="DF122" s="1074"/>
      <c r="DG122" s="971">
        <v>179199</v>
      </c>
      <c r="DH122" s="972"/>
      <c r="DI122" s="972"/>
      <c r="DJ122" s="972"/>
      <c r="DK122" s="972"/>
      <c r="DL122" s="972">
        <v>174837</v>
      </c>
      <c r="DM122" s="972"/>
      <c r="DN122" s="972"/>
      <c r="DO122" s="972"/>
      <c r="DP122" s="972"/>
      <c r="DQ122" s="972">
        <v>170062</v>
      </c>
      <c r="DR122" s="972"/>
      <c r="DS122" s="972"/>
      <c r="DT122" s="972"/>
      <c r="DU122" s="972"/>
      <c r="DV122" s="973">
        <v>2.9</v>
      </c>
      <c r="DW122" s="973"/>
      <c r="DX122" s="973"/>
      <c r="DY122" s="973"/>
      <c r="DZ122" s="974"/>
    </row>
    <row r="123" spans="1:130" s="246" customFormat="1" ht="26.25" customHeight="1" x14ac:dyDescent="0.2">
      <c r="A123" s="1111"/>
      <c r="B123" s="998"/>
      <c r="C123" s="968" t="s">
        <v>461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438</v>
      </c>
      <c r="AB123" s="1011"/>
      <c r="AC123" s="1011"/>
      <c r="AD123" s="1011"/>
      <c r="AE123" s="1012"/>
      <c r="AF123" s="1013" t="s">
        <v>438</v>
      </c>
      <c r="AG123" s="1011"/>
      <c r="AH123" s="1011"/>
      <c r="AI123" s="1011"/>
      <c r="AJ123" s="1012"/>
      <c r="AK123" s="1013" t="s">
        <v>443</v>
      </c>
      <c r="AL123" s="1011"/>
      <c r="AM123" s="1011"/>
      <c r="AN123" s="1011"/>
      <c r="AO123" s="1012"/>
      <c r="AP123" s="1014" t="s">
        <v>438</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478</v>
      </c>
      <c r="BP123" s="1058"/>
      <c r="BQ123" s="1117">
        <v>16513540</v>
      </c>
      <c r="BR123" s="1118"/>
      <c r="BS123" s="1118"/>
      <c r="BT123" s="1118"/>
      <c r="BU123" s="1118"/>
      <c r="BV123" s="1118">
        <v>16749594</v>
      </c>
      <c r="BW123" s="1118"/>
      <c r="BX123" s="1118"/>
      <c r="BY123" s="1118"/>
      <c r="BZ123" s="1118"/>
      <c r="CA123" s="1118">
        <v>17422828</v>
      </c>
      <c r="CB123" s="1118"/>
      <c r="CC123" s="1118"/>
      <c r="CD123" s="1118"/>
      <c r="CE123" s="1118"/>
      <c r="CF123" s="1051"/>
      <c r="CG123" s="1052"/>
      <c r="CH123" s="1052"/>
      <c r="CI123" s="1052"/>
      <c r="CJ123" s="1053"/>
      <c r="CK123" s="1062"/>
      <c r="CL123" s="1063"/>
      <c r="CM123" s="1063"/>
      <c r="CN123" s="1063"/>
      <c r="CO123" s="1064"/>
      <c r="CP123" s="1072" t="s">
        <v>479</v>
      </c>
      <c r="CQ123" s="1073"/>
      <c r="CR123" s="1073"/>
      <c r="CS123" s="1073"/>
      <c r="CT123" s="1073"/>
      <c r="CU123" s="1073"/>
      <c r="CV123" s="1073"/>
      <c r="CW123" s="1073"/>
      <c r="CX123" s="1073"/>
      <c r="CY123" s="1073"/>
      <c r="CZ123" s="1073"/>
      <c r="DA123" s="1073"/>
      <c r="DB123" s="1073"/>
      <c r="DC123" s="1073"/>
      <c r="DD123" s="1073"/>
      <c r="DE123" s="1073"/>
      <c r="DF123" s="1074"/>
      <c r="DG123" s="1010">
        <v>56339</v>
      </c>
      <c r="DH123" s="1011"/>
      <c r="DI123" s="1011"/>
      <c r="DJ123" s="1011"/>
      <c r="DK123" s="1012"/>
      <c r="DL123" s="1013">
        <v>51020</v>
      </c>
      <c r="DM123" s="1011"/>
      <c r="DN123" s="1011"/>
      <c r="DO123" s="1011"/>
      <c r="DP123" s="1012"/>
      <c r="DQ123" s="1013">
        <v>45558</v>
      </c>
      <c r="DR123" s="1011"/>
      <c r="DS123" s="1011"/>
      <c r="DT123" s="1011"/>
      <c r="DU123" s="1012"/>
      <c r="DV123" s="1014">
        <v>0.8</v>
      </c>
      <c r="DW123" s="1015"/>
      <c r="DX123" s="1015"/>
      <c r="DY123" s="1015"/>
      <c r="DZ123" s="1016"/>
    </row>
    <row r="124" spans="1:130" s="246" customFormat="1" ht="26.25" customHeight="1" thickBot="1" x14ac:dyDescent="0.25">
      <c r="A124" s="1111"/>
      <c r="B124" s="998"/>
      <c r="C124" s="968" t="s">
        <v>464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412</v>
      </c>
      <c r="AB124" s="1011"/>
      <c r="AC124" s="1011"/>
      <c r="AD124" s="1011"/>
      <c r="AE124" s="1012"/>
      <c r="AF124" s="1013" t="s">
        <v>412</v>
      </c>
      <c r="AG124" s="1011"/>
      <c r="AH124" s="1011"/>
      <c r="AI124" s="1011"/>
      <c r="AJ124" s="1012"/>
      <c r="AK124" s="1013" t="s">
        <v>438</v>
      </c>
      <c r="AL124" s="1011"/>
      <c r="AM124" s="1011"/>
      <c r="AN124" s="1011"/>
      <c r="AO124" s="1012"/>
      <c r="AP124" s="1014" t="s">
        <v>443</v>
      </c>
      <c r="AQ124" s="1015"/>
      <c r="AR124" s="1015"/>
      <c r="AS124" s="1015"/>
      <c r="AT124" s="1016"/>
      <c r="AU124" s="1113" t="s">
        <v>480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438</v>
      </c>
      <c r="BR124" s="1080"/>
      <c r="BS124" s="1080"/>
      <c r="BT124" s="1080"/>
      <c r="BU124" s="1080"/>
      <c r="BV124" s="1080" t="s">
        <v>438</v>
      </c>
      <c r="BW124" s="1080"/>
      <c r="BX124" s="1080"/>
      <c r="BY124" s="1080"/>
      <c r="BZ124" s="1080"/>
      <c r="CA124" s="1080" t="s">
        <v>412</v>
      </c>
      <c r="CB124" s="1080"/>
      <c r="CC124" s="1080"/>
      <c r="CD124" s="1080"/>
      <c r="CE124" s="1080"/>
      <c r="CF124" s="1081"/>
      <c r="CG124" s="1082"/>
      <c r="CH124" s="1082"/>
      <c r="CI124" s="1082"/>
      <c r="CJ124" s="1083"/>
      <c r="CK124" s="1065"/>
      <c r="CL124" s="1065"/>
      <c r="CM124" s="1065"/>
      <c r="CN124" s="1065"/>
      <c r="CO124" s="1066"/>
      <c r="CP124" s="1072" t="s">
        <v>481</v>
      </c>
      <c r="CQ124" s="1073"/>
      <c r="CR124" s="1073"/>
      <c r="CS124" s="1073"/>
      <c r="CT124" s="1073"/>
      <c r="CU124" s="1073"/>
      <c r="CV124" s="1073"/>
      <c r="CW124" s="1073"/>
      <c r="CX124" s="1073"/>
      <c r="CY124" s="1073"/>
      <c r="CZ124" s="1073"/>
      <c r="DA124" s="1073"/>
      <c r="DB124" s="1073"/>
      <c r="DC124" s="1073"/>
      <c r="DD124" s="1073"/>
      <c r="DE124" s="1073"/>
      <c r="DF124" s="1074"/>
      <c r="DG124" s="1057">
        <v>7693</v>
      </c>
      <c r="DH124" s="1036"/>
      <c r="DI124" s="1036"/>
      <c r="DJ124" s="1036"/>
      <c r="DK124" s="1037"/>
      <c r="DL124" s="1035">
        <v>6382</v>
      </c>
      <c r="DM124" s="1036"/>
      <c r="DN124" s="1036"/>
      <c r="DO124" s="1036"/>
      <c r="DP124" s="1037"/>
      <c r="DQ124" s="1035" t="s">
        <v>443</v>
      </c>
      <c r="DR124" s="1036"/>
      <c r="DS124" s="1036"/>
      <c r="DT124" s="1036"/>
      <c r="DU124" s="1037"/>
      <c r="DV124" s="1038" t="s">
        <v>482</v>
      </c>
      <c r="DW124" s="1039"/>
      <c r="DX124" s="1039"/>
      <c r="DY124" s="1039"/>
      <c r="DZ124" s="1040"/>
    </row>
    <row r="125" spans="1:130" s="246" customFormat="1" ht="26.25" customHeight="1" x14ac:dyDescent="0.2">
      <c r="A125" s="1111"/>
      <c r="B125" s="998"/>
      <c r="C125" s="968" t="s">
        <v>466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483</v>
      </c>
      <c r="AB125" s="1011"/>
      <c r="AC125" s="1011"/>
      <c r="AD125" s="1011"/>
      <c r="AE125" s="1012"/>
      <c r="AF125" s="1013" t="s">
        <v>443</v>
      </c>
      <c r="AG125" s="1011"/>
      <c r="AH125" s="1011"/>
      <c r="AI125" s="1011"/>
      <c r="AJ125" s="1012"/>
      <c r="AK125" s="1013" t="s">
        <v>443</v>
      </c>
      <c r="AL125" s="1011"/>
      <c r="AM125" s="1011"/>
      <c r="AN125" s="1011"/>
      <c r="AO125" s="1012"/>
      <c r="AP125" s="1014" t="s">
        <v>439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483</v>
      </c>
      <c r="DH125" s="979"/>
      <c r="DI125" s="979"/>
      <c r="DJ125" s="979"/>
      <c r="DK125" s="979"/>
      <c r="DL125" s="979" t="s">
        <v>483</v>
      </c>
      <c r="DM125" s="979"/>
      <c r="DN125" s="979"/>
      <c r="DO125" s="979"/>
      <c r="DP125" s="979"/>
      <c r="DQ125" s="979" t="s">
        <v>443</v>
      </c>
      <c r="DR125" s="979"/>
      <c r="DS125" s="979"/>
      <c r="DT125" s="979"/>
      <c r="DU125" s="979"/>
      <c r="DV125" s="980" t="s">
        <v>482</v>
      </c>
      <c r="DW125" s="980"/>
      <c r="DX125" s="980"/>
      <c r="DY125" s="980"/>
      <c r="DZ125" s="981"/>
    </row>
    <row r="126" spans="1:130" s="246" customFormat="1" ht="26.25" customHeight="1" thickBot="1" x14ac:dyDescent="0.25">
      <c r="A126" s="1111"/>
      <c r="B126" s="998"/>
      <c r="C126" s="968" t="s">
        <v>468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483</v>
      </c>
      <c r="AB126" s="1011"/>
      <c r="AC126" s="1011"/>
      <c r="AD126" s="1011"/>
      <c r="AE126" s="1012"/>
      <c r="AF126" s="1013" t="s">
        <v>486</v>
      </c>
      <c r="AG126" s="1011"/>
      <c r="AH126" s="1011"/>
      <c r="AI126" s="1011"/>
      <c r="AJ126" s="1012"/>
      <c r="AK126" s="1013" t="s">
        <v>487</v>
      </c>
      <c r="AL126" s="1011"/>
      <c r="AM126" s="1011"/>
      <c r="AN126" s="1011"/>
      <c r="AO126" s="1012"/>
      <c r="AP126" s="1014" t="s">
        <v>483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488</v>
      </c>
      <c r="CQ126" s="1002"/>
      <c r="CR126" s="1002"/>
      <c r="CS126" s="1002"/>
      <c r="CT126" s="1002"/>
      <c r="CU126" s="1002"/>
      <c r="CV126" s="1002"/>
      <c r="CW126" s="1002"/>
      <c r="CX126" s="1002"/>
      <c r="CY126" s="1002"/>
      <c r="CZ126" s="1002"/>
      <c r="DA126" s="1002"/>
      <c r="DB126" s="1002"/>
      <c r="DC126" s="1002"/>
      <c r="DD126" s="1002"/>
      <c r="DE126" s="1002"/>
      <c r="DF126" s="1003"/>
      <c r="DG126" s="971" t="s">
        <v>486</v>
      </c>
      <c r="DH126" s="972"/>
      <c r="DI126" s="972"/>
      <c r="DJ126" s="972"/>
      <c r="DK126" s="972"/>
      <c r="DL126" s="972" t="s">
        <v>483</v>
      </c>
      <c r="DM126" s="972"/>
      <c r="DN126" s="972"/>
      <c r="DO126" s="972"/>
      <c r="DP126" s="972"/>
      <c r="DQ126" s="972" t="s">
        <v>483</v>
      </c>
      <c r="DR126" s="972"/>
      <c r="DS126" s="972"/>
      <c r="DT126" s="972"/>
      <c r="DU126" s="972"/>
      <c r="DV126" s="973" t="s">
        <v>489</v>
      </c>
      <c r="DW126" s="973"/>
      <c r="DX126" s="973"/>
      <c r="DY126" s="973"/>
      <c r="DZ126" s="974"/>
    </row>
    <row r="127" spans="1:130" s="246" customFormat="1" ht="26.25" customHeight="1" x14ac:dyDescent="0.2">
      <c r="A127" s="1112"/>
      <c r="B127" s="1000"/>
      <c r="C127" s="1054" t="s">
        <v>490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3919</v>
      </c>
      <c r="AB127" s="1011"/>
      <c r="AC127" s="1011"/>
      <c r="AD127" s="1011"/>
      <c r="AE127" s="1012"/>
      <c r="AF127" s="1013">
        <v>3758</v>
      </c>
      <c r="AG127" s="1011"/>
      <c r="AH127" s="1011"/>
      <c r="AI127" s="1011"/>
      <c r="AJ127" s="1012"/>
      <c r="AK127" s="1013">
        <v>3749</v>
      </c>
      <c r="AL127" s="1011"/>
      <c r="AM127" s="1011"/>
      <c r="AN127" s="1011"/>
      <c r="AO127" s="1012"/>
      <c r="AP127" s="1014">
        <v>0.1</v>
      </c>
      <c r="AQ127" s="1015"/>
      <c r="AR127" s="1015"/>
      <c r="AS127" s="1015"/>
      <c r="AT127" s="1016"/>
      <c r="AU127" s="282"/>
      <c r="AV127" s="282"/>
      <c r="AW127" s="282"/>
      <c r="AX127" s="1084" t="s">
        <v>491</v>
      </c>
      <c r="AY127" s="1085"/>
      <c r="AZ127" s="1085"/>
      <c r="BA127" s="1085"/>
      <c r="BB127" s="1085"/>
      <c r="BC127" s="1085"/>
      <c r="BD127" s="1085"/>
      <c r="BE127" s="1086"/>
      <c r="BF127" s="1087" t="s">
        <v>492</v>
      </c>
      <c r="BG127" s="1085"/>
      <c r="BH127" s="1085"/>
      <c r="BI127" s="1085"/>
      <c r="BJ127" s="1085"/>
      <c r="BK127" s="1085"/>
      <c r="BL127" s="1086"/>
      <c r="BM127" s="1087" t="s">
        <v>493</v>
      </c>
      <c r="BN127" s="1085"/>
      <c r="BO127" s="1085"/>
      <c r="BP127" s="1085"/>
      <c r="BQ127" s="1085"/>
      <c r="BR127" s="1085"/>
      <c r="BS127" s="1086"/>
      <c r="BT127" s="1087" t="s">
        <v>494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495</v>
      </c>
      <c r="CQ127" s="1002"/>
      <c r="CR127" s="1002"/>
      <c r="CS127" s="1002"/>
      <c r="CT127" s="1002"/>
      <c r="CU127" s="1002"/>
      <c r="CV127" s="1002"/>
      <c r="CW127" s="1002"/>
      <c r="CX127" s="1002"/>
      <c r="CY127" s="1002"/>
      <c r="CZ127" s="1002"/>
      <c r="DA127" s="1002"/>
      <c r="DB127" s="1002"/>
      <c r="DC127" s="1002"/>
      <c r="DD127" s="1002"/>
      <c r="DE127" s="1002"/>
      <c r="DF127" s="1003"/>
      <c r="DG127" s="971" t="s">
        <v>496</v>
      </c>
      <c r="DH127" s="972"/>
      <c r="DI127" s="972"/>
      <c r="DJ127" s="972"/>
      <c r="DK127" s="972"/>
      <c r="DL127" s="972" t="s">
        <v>483</v>
      </c>
      <c r="DM127" s="972"/>
      <c r="DN127" s="972"/>
      <c r="DO127" s="972"/>
      <c r="DP127" s="972"/>
      <c r="DQ127" s="972" t="s">
        <v>489</v>
      </c>
      <c r="DR127" s="972"/>
      <c r="DS127" s="972"/>
      <c r="DT127" s="972"/>
      <c r="DU127" s="972"/>
      <c r="DV127" s="973" t="s">
        <v>496</v>
      </c>
      <c r="DW127" s="973"/>
      <c r="DX127" s="973"/>
      <c r="DY127" s="973"/>
      <c r="DZ127" s="974"/>
    </row>
    <row r="128" spans="1:130" s="246" customFormat="1" ht="26.25" customHeight="1" thickBot="1" x14ac:dyDescent="0.25">
      <c r="A128" s="1095" t="s">
        <v>497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498</v>
      </c>
      <c r="X128" s="1097"/>
      <c r="Y128" s="1097"/>
      <c r="Z128" s="1098"/>
      <c r="AA128" s="1099">
        <v>25391</v>
      </c>
      <c r="AB128" s="1100"/>
      <c r="AC128" s="1100"/>
      <c r="AD128" s="1100"/>
      <c r="AE128" s="1101"/>
      <c r="AF128" s="1102">
        <v>24980</v>
      </c>
      <c r="AG128" s="1100"/>
      <c r="AH128" s="1100"/>
      <c r="AI128" s="1100"/>
      <c r="AJ128" s="1101"/>
      <c r="AK128" s="1102">
        <v>20978</v>
      </c>
      <c r="AL128" s="1100"/>
      <c r="AM128" s="1100"/>
      <c r="AN128" s="1100"/>
      <c r="AO128" s="1101"/>
      <c r="AP128" s="1103"/>
      <c r="AQ128" s="1104"/>
      <c r="AR128" s="1104"/>
      <c r="AS128" s="1104"/>
      <c r="AT128" s="1105"/>
      <c r="AU128" s="282"/>
      <c r="AV128" s="282"/>
      <c r="AW128" s="282"/>
      <c r="AX128" s="940" t="s">
        <v>499</v>
      </c>
      <c r="AY128" s="941"/>
      <c r="AZ128" s="941"/>
      <c r="BA128" s="941"/>
      <c r="BB128" s="941"/>
      <c r="BC128" s="941"/>
      <c r="BD128" s="941"/>
      <c r="BE128" s="942"/>
      <c r="BF128" s="1106" t="s">
        <v>482</v>
      </c>
      <c r="BG128" s="1107"/>
      <c r="BH128" s="1107"/>
      <c r="BI128" s="1107"/>
      <c r="BJ128" s="1107"/>
      <c r="BK128" s="1107"/>
      <c r="BL128" s="1108"/>
      <c r="BM128" s="1106">
        <v>14.16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500</v>
      </c>
      <c r="CQ128" s="1089"/>
      <c r="CR128" s="1089"/>
      <c r="CS128" s="1089"/>
      <c r="CT128" s="1089"/>
      <c r="CU128" s="1089"/>
      <c r="CV128" s="1089"/>
      <c r="CW128" s="1089"/>
      <c r="CX128" s="1089"/>
      <c r="CY128" s="1089"/>
      <c r="CZ128" s="1089"/>
      <c r="DA128" s="1089"/>
      <c r="DB128" s="1089"/>
      <c r="DC128" s="1089"/>
      <c r="DD128" s="1089"/>
      <c r="DE128" s="1089"/>
      <c r="DF128" s="1090"/>
      <c r="DG128" s="1091" t="s">
        <v>439</v>
      </c>
      <c r="DH128" s="1092"/>
      <c r="DI128" s="1092"/>
      <c r="DJ128" s="1092"/>
      <c r="DK128" s="1092"/>
      <c r="DL128" s="1092" t="s">
        <v>487</v>
      </c>
      <c r="DM128" s="1092"/>
      <c r="DN128" s="1092"/>
      <c r="DO128" s="1092"/>
      <c r="DP128" s="1092"/>
      <c r="DQ128" s="1092" t="s">
        <v>443</v>
      </c>
      <c r="DR128" s="1092"/>
      <c r="DS128" s="1092"/>
      <c r="DT128" s="1092"/>
      <c r="DU128" s="1092"/>
      <c r="DV128" s="1093" t="s">
        <v>486</v>
      </c>
      <c r="DW128" s="1093"/>
      <c r="DX128" s="1093"/>
      <c r="DY128" s="1093"/>
      <c r="DZ128" s="1094"/>
    </row>
    <row r="129" spans="1:131" s="246" customFormat="1" ht="26.25" customHeight="1" x14ac:dyDescent="0.2">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501</v>
      </c>
      <c r="X129" s="1126"/>
      <c r="Y129" s="1126"/>
      <c r="Z129" s="1127"/>
      <c r="AA129" s="1010">
        <v>6652451</v>
      </c>
      <c r="AB129" s="1011"/>
      <c r="AC129" s="1011"/>
      <c r="AD129" s="1011"/>
      <c r="AE129" s="1012"/>
      <c r="AF129" s="1013">
        <v>6665583</v>
      </c>
      <c r="AG129" s="1011"/>
      <c r="AH129" s="1011"/>
      <c r="AI129" s="1011"/>
      <c r="AJ129" s="1012"/>
      <c r="AK129" s="1013">
        <v>6672830</v>
      </c>
      <c r="AL129" s="1011"/>
      <c r="AM129" s="1011"/>
      <c r="AN129" s="1011"/>
      <c r="AO129" s="1012"/>
      <c r="AP129" s="1128"/>
      <c r="AQ129" s="1129"/>
      <c r="AR129" s="1129"/>
      <c r="AS129" s="1129"/>
      <c r="AT129" s="1130"/>
      <c r="AU129" s="284"/>
      <c r="AV129" s="284"/>
      <c r="AW129" s="284"/>
      <c r="AX129" s="1119" t="s">
        <v>502</v>
      </c>
      <c r="AY129" s="1002"/>
      <c r="AZ129" s="1002"/>
      <c r="BA129" s="1002"/>
      <c r="BB129" s="1002"/>
      <c r="BC129" s="1002"/>
      <c r="BD129" s="1002"/>
      <c r="BE129" s="1003"/>
      <c r="BF129" s="1120" t="s">
        <v>483</v>
      </c>
      <c r="BG129" s="1121"/>
      <c r="BH129" s="1121"/>
      <c r="BI129" s="1121"/>
      <c r="BJ129" s="1121"/>
      <c r="BK129" s="1121"/>
      <c r="BL129" s="1122"/>
      <c r="BM129" s="1120">
        <v>19.16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503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504</v>
      </c>
      <c r="X130" s="1126"/>
      <c r="Y130" s="1126"/>
      <c r="Z130" s="1127"/>
      <c r="AA130" s="1010">
        <v>781863</v>
      </c>
      <c r="AB130" s="1011"/>
      <c r="AC130" s="1011"/>
      <c r="AD130" s="1011"/>
      <c r="AE130" s="1012"/>
      <c r="AF130" s="1013">
        <v>783841</v>
      </c>
      <c r="AG130" s="1011"/>
      <c r="AH130" s="1011"/>
      <c r="AI130" s="1011"/>
      <c r="AJ130" s="1012"/>
      <c r="AK130" s="1013">
        <v>779614</v>
      </c>
      <c r="AL130" s="1011"/>
      <c r="AM130" s="1011"/>
      <c r="AN130" s="1011"/>
      <c r="AO130" s="1012"/>
      <c r="AP130" s="1128"/>
      <c r="AQ130" s="1129"/>
      <c r="AR130" s="1129"/>
      <c r="AS130" s="1129"/>
      <c r="AT130" s="1130"/>
      <c r="AU130" s="284"/>
      <c r="AV130" s="284"/>
      <c r="AW130" s="284"/>
      <c r="AX130" s="1119" t="s">
        <v>505</v>
      </c>
      <c r="AY130" s="1002"/>
      <c r="AZ130" s="1002"/>
      <c r="BA130" s="1002"/>
      <c r="BB130" s="1002"/>
      <c r="BC130" s="1002"/>
      <c r="BD130" s="1002"/>
      <c r="BE130" s="1003"/>
      <c r="BF130" s="1156">
        <v>-1.5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506</v>
      </c>
      <c r="X131" s="1164"/>
      <c r="Y131" s="1164"/>
      <c r="Z131" s="1165"/>
      <c r="AA131" s="1057">
        <v>5870588</v>
      </c>
      <c r="AB131" s="1036"/>
      <c r="AC131" s="1036"/>
      <c r="AD131" s="1036"/>
      <c r="AE131" s="1037"/>
      <c r="AF131" s="1035">
        <v>5881742</v>
      </c>
      <c r="AG131" s="1036"/>
      <c r="AH131" s="1036"/>
      <c r="AI131" s="1036"/>
      <c r="AJ131" s="1037"/>
      <c r="AK131" s="1035">
        <v>5893216</v>
      </c>
      <c r="AL131" s="1036"/>
      <c r="AM131" s="1036"/>
      <c r="AN131" s="1036"/>
      <c r="AO131" s="1037"/>
      <c r="AP131" s="1166"/>
      <c r="AQ131" s="1167"/>
      <c r="AR131" s="1167"/>
      <c r="AS131" s="1167"/>
      <c r="AT131" s="1168"/>
      <c r="AU131" s="284"/>
      <c r="AV131" s="284"/>
      <c r="AW131" s="284"/>
      <c r="AX131" s="1138" t="s">
        <v>507</v>
      </c>
      <c r="AY131" s="1089"/>
      <c r="AZ131" s="1089"/>
      <c r="BA131" s="1089"/>
      <c r="BB131" s="1089"/>
      <c r="BC131" s="1089"/>
      <c r="BD131" s="1089"/>
      <c r="BE131" s="1090"/>
      <c r="BF131" s="1139" t="s">
        <v>483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509</v>
      </c>
      <c r="W132" s="1149"/>
      <c r="X132" s="1149"/>
      <c r="Y132" s="1149"/>
      <c r="Z132" s="1150"/>
      <c r="AA132" s="1151">
        <v>-0.79073850899999998</v>
      </c>
      <c r="AB132" s="1152"/>
      <c r="AC132" s="1152"/>
      <c r="AD132" s="1152"/>
      <c r="AE132" s="1153"/>
      <c r="AF132" s="1154">
        <v>-1.6372360429999999</v>
      </c>
      <c r="AG132" s="1152"/>
      <c r="AH132" s="1152"/>
      <c r="AI132" s="1152"/>
      <c r="AJ132" s="1153"/>
      <c r="AK132" s="1154">
        <v>-2.150014525</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510</v>
      </c>
      <c r="W133" s="1132"/>
      <c r="X133" s="1132"/>
      <c r="Y133" s="1132"/>
      <c r="Z133" s="1133"/>
      <c r="AA133" s="1134">
        <v>-0.7</v>
      </c>
      <c r="AB133" s="1135"/>
      <c r="AC133" s="1135"/>
      <c r="AD133" s="1135"/>
      <c r="AE133" s="1136"/>
      <c r="AF133" s="1134">
        <v>-1</v>
      </c>
      <c r="AG133" s="1135"/>
      <c r="AH133" s="1135"/>
      <c r="AI133" s="1135"/>
      <c r="AJ133" s="1136"/>
      <c r="AK133" s="1134">
        <v>-1.5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O3fZ71f6WpnSpVb0hfM3KdaFyD96YAqWsNSSvTUi0HDf2IlhwoQ4TctE8roGDTKZiNO6e1xVr501g24SQEyAbg==" saltValue="Aacmv8+4hqvADxQKwHSF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511</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0LZSsm3QeiBxDtt9T887C2sWn/DeeUn/JhP81exAXUacx8X48Nd+u3nK720x903uhdUEOQs0CACkH+We2DYAw==" saltValue="tPPZTxvshKyA4bLYNKGTd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fsHYHGNb+NAC0/T9KHJgqEJ2vy4VlNUN6spisbtFwMP8cMlUQoQySaJqnAOvuriizC0VRT0vEXMgwPClY4Vqg==" saltValue="yfnkUcA2fF73jw9fvss/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514</v>
      </c>
      <c r="AP7" s="303"/>
      <c r="AQ7" s="304" t="s">
        <v>515</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516</v>
      </c>
      <c r="AQ8" s="310" t="s">
        <v>517</v>
      </c>
      <c r="AR8" s="311" t="s">
        <v>518</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519</v>
      </c>
      <c r="AL9" s="1175"/>
      <c r="AM9" s="1175"/>
      <c r="AN9" s="1176"/>
      <c r="AO9" s="312">
        <v>1320310</v>
      </c>
      <c r="AP9" s="312">
        <v>54435</v>
      </c>
      <c r="AQ9" s="313">
        <v>56489</v>
      </c>
      <c r="AR9" s="314">
        <v>-3.6</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520</v>
      </c>
      <c r="AL10" s="1175"/>
      <c r="AM10" s="1175"/>
      <c r="AN10" s="1176"/>
      <c r="AO10" s="315">
        <v>476113</v>
      </c>
      <c r="AP10" s="315">
        <v>19629</v>
      </c>
      <c r="AQ10" s="316">
        <v>5759</v>
      </c>
      <c r="AR10" s="317">
        <v>240.8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521</v>
      </c>
      <c r="AL11" s="1175"/>
      <c r="AM11" s="1175"/>
      <c r="AN11" s="1176"/>
      <c r="AO11" s="315">
        <v>153</v>
      </c>
      <c r="AP11" s="315">
        <v>6</v>
      </c>
      <c r="AQ11" s="316">
        <v>8418</v>
      </c>
      <c r="AR11" s="317">
        <v>-99.9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522</v>
      </c>
      <c r="AL12" s="1175"/>
      <c r="AM12" s="1175"/>
      <c r="AN12" s="1176"/>
      <c r="AO12" s="315" t="s">
        <v>523</v>
      </c>
      <c r="AP12" s="315" t="s">
        <v>523</v>
      </c>
      <c r="AQ12" s="316">
        <v>199</v>
      </c>
      <c r="AR12" s="317" t="s">
        <v>523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524</v>
      </c>
      <c r="AL13" s="1175"/>
      <c r="AM13" s="1175"/>
      <c r="AN13" s="1176"/>
      <c r="AO13" s="315" t="s">
        <v>523</v>
      </c>
      <c r="AP13" s="315" t="s">
        <v>523</v>
      </c>
      <c r="AQ13" s="316">
        <v>11</v>
      </c>
      <c r="AR13" s="317" t="s">
        <v>523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525</v>
      </c>
      <c r="AL14" s="1175"/>
      <c r="AM14" s="1175"/>
      <c r="AN14" s="1176"/>
      <c r="AO14" s="315">
        <v>68001</v>
      </c>
      <c r="AP14" s="315">
        <v>2804</v>
      </c>
      <c r="AQ14" s="316">
        <v>2749</v>
      </c>
      <c r="AR14" s="317">
        <v>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526</v>
      </c>
      <c r="AL15" s="1175"/>
      <c r="AM15" s="1175"/>
      <c r="AN15" s="1176"/>
      <c r="AO15" s="315" t="s">
        <v>523</v>
      </c>
      <c r="AP15" s="315" t="s">
        <v>523</v>
      </c>
      <c r="AQ15" s="316">
        <v>1213</v>
      </c>
      <c r="AR15" s="317" t="s">
        <v>523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527</v>
      </c>
      <c r="AL16" s="1178"/>
      <c r="AM16" s="1178"/>
      <c r="AN16" s="1179"/>
      <c r="AO16" s="315">
        <v>-146433</v>
      </c>
      <c r="AP16" s="315">
        <v>-6037</v>
      </c>
      <c r="AQ16" s="316">
        <v>-4842</v>
      </c>
      <c r="AR16" s="317">
        <v>24.7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1718144</v>
      </c>
      <c r="AP17" s="315">
        <v>70837</v>
      </c>
      <c r="AQ17" s="316">
        <v>69997</v>
      </c>
      <c r="AR17" s="317">
        <v>1.2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532</v>
      </c>
      <c r="AL21" s="1170"/>
      <c r="AM21" s="1170"/>
      <c r="AN21" s="1171"/>
      <c r="AO21" s="327">
        <v>6.06</v>
      </c>
      <c r="AP21" s="328">
        <v>6.51</v>
      </c>
      <c r="AQ21" s="329">
        <v>-0.45</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533</v>
      </c>
      <c r="AL22" s="1170"/>
      <c r="AM22" s="1170"/>
      <c r="AN22" s="1171"/>
      <c r="AO22" s="332">
        <v>98</v>
      </c>
      <c r="AP22" s="333">
        <v>97.2</v>
      </c>
      <c r="AQ22" s="334">
        <v>0.8</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514</v>
      </c>
      <c r="AP30" s="303"/>
      <c r="AQ30" s="304" t="s">
        <v>515</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516</v>
      </c>
      <c r="AQ31" s="310" t="s">
        <v>517</v>
      </c>
      <c r="AR31" s="311" t="s">
        <v>518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537</v>
      </c>
      <c r="AL32" s="1186"/>
      <c r="AM32" s="1186"/>
      <c r="AN32" s="1187"/>
      <c r="AO32" s="342">
        <v>416002</v>
      </c>
      <c r="AP32" s="342">
        <v>17151</v>
      </c>
      <c r="AQ32" s="343">
        <v>31531</v>
      </c>
      <c r="AR32" s="344">
        <v>-45.6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538</v>
      </c>
      <c r="AL33" s="1186"/>
      <c r="AM33" s="1186"/>
      <c r="AN33" s="1187"/>
      <c r="AO33" s="342" t="s">
        <v>523</v>
      </c>
      <c r="AP33" s="342" t="s">
        <v>523</v>
      </c>
      <c r="AQ33" s="343" t="s">
        <v>523</v>
      </c>
      <c r="AR33" s="344" t="s">
        <v>523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539</v>
      </c>
      <c r="AL34" s="1186"/>
      <c r="AM34" s="1186"/>
      <c r="AN34" s="1187"/>
      <c r="AO34" s="342" t="s">
        <v>523</v>
      </c>
      <c r="AP34" s="342" t="s">
        <v>523</v>
      </c>
      <c r="AQ34" s="343" t="s">
        <v>523</v>
      </c>
      <c r="AR34" s="344" t="s">
        <v>523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540</v>
      </c>
      <c r="AL35" s="1186"/>
      <c r="AM35" s="1186"/>
      <c r="AN35" s="1187"/>
      <c r="AO35" s="342">
        <v>253506</v>
      </c>
      <c r="AP35" s="342">
        <v>10452</v>
      </c>
      <c r="AQ35" s="343">
        <v>9647</v>
      </c>
      <c r="AR35" s="344">
        <v>8.3000000000000007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541</v>
      </c>
      <c r="AL36" s="1186"/>
      <c r="AM36" s="1186"/>
      <c r="AN36" s="1187"/>
      <c r="AO36" s="342">
        <v>630</v>
      </c>
      <c r="AP36" s="342">
        <v>26</v>
      </c>
      <c r="AQ36" s="343">
        <v>2316</v>
      </c>
      <c r="AR36" s="344">
        <v>-98.9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542</v>
      </c>
      <c r="AL37" s="1186"/>
      <c r="AM37" s="1186"/>
      <c r="AN37" s="1187"/>
      <c r="AO37" s="342">
        <v>3749</v>
      </c>
      <c r="AP37" s="342">
        <v>155</v>
      </c>
      <c r="AQ37" s="343">
        <v>1006</v>
      </c>
      <c r="AR37" s="344">
        <v>-84.6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543</v>
      </c>
      <c r="AL38" s="1189"/>
      <c r="AM38" s="1189"/>
      <c r="AN38" s="1190"/>
      <c r="AO38" s="345" t="s">
        <v>523</v>
      </c>
      <c r="AP38" s="345" t="s">
        <v>523</v>
      </c>
      <c r="AQ38" s="346">
        <v>1</v>
      </c>
      <c r="AR38" s="334" t="s">
        <v>523</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544</v>
      </c>
      <c r="AL39" s="1189"/>
      <c r="AM39" s="1189"/>
      <c r="AN39" s="1190"/>
      <c r="AO39" s="342">
        <v>-20978</v>
      </c>
      <c r="AP39" s="342">
        <v>-865</v>
      </c>
      <c r="AQ39" s="343">
        <v>-3160</v>
      </c>
      <c r="AR39" s="344">
        <v>-72.599999999999994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545</v>
      </c>
      <c r="AL40" s="1186"/>
      <c r="AM40" s="1186"/>
      <c r="AN40" s="1187"/>
      <c r="AO40" s="342">
        <v>-779614</v>
      </c>
      <c r="AP40" s="342">
        <v>-32142</v>
      </c>
      <c r="AQ40" s="343">
        <v>-28415</v>
      </c>
      <c r="AR40" s="344">
        <v>13.1</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-126705</v>
      </c>
      <c r="AP41" s="342">
        <v>-5224</v>
      </c>
      <c r="AQ41" s="343">
        <v>12925</v>
      </c>
      <c r="AR41" s="344">
        <v>-140.4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514</v>
      </c>
      <c r="AN49" s="1182" t="s">
        <v>549</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550</v>
      </c>
      <c r="AO50" s="359" t="s">
        <v>551</v>
      </c>
      <c r="AP50" s="360" t="s">
        <v>552</v>
      </c>
      <c r="AQ50" s="361" t="s">
        <v>553</v>
      </c>
      <c r="AR50" s="362" t="s">
        <v>554</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1884732</v>
      </c>
      <c r="AN51" s="364">
        <v>75884</v>
      </c>
      <c r="AO51" s="365">
        <v>38.200000000000003</v>
      </c>
      <c r="AP51" s="366">
        <v>53292</v>
      </c>
      <c r="AQ51" s="367">
        <v>0</v>
      </c>
      <c r="AR51" s="368">
        <v>38.200000000000003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1088555</v>
      </c>
      <c r="AN52" s="372">
        <v>43828</v>
      </c>
      <c r="AO52" s="373">
        <v>35.4</v>
      </c>
      <c r="AP52" s="374">
        <v>28900</v>
      </c>
      <c r="AQ52" s="375">
        <v>18.899999999999999</v>
      </c>
      <c r="AR52" s="376">
        <v>16.5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2540318</v>
      </c>
      <c r="AN53" s="364">
        <v>102672</v>
      </c>
      <c r="AO53" s="365">
        <v>35.299999999999997</v>
      </c>
      <c r="AP53" s="366">
        <v>49919</v>
      </c>
      <c r="AQ53" s="367">
        <v>-6.3</v>
      </c>
      <c r="AR53" s="368">
        <v>41.6</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1725534</v>
      </c>
      <c r="AN54" s="372">
        <v>69741</v>
      </c>
      <c r="AO54" s="373">
        <v>59.1</v>
      </c>
      <c r="AP54" s="374">
        <v>26398</v>
      </c>
      <c r="AQ54" s="375">
        <v>-8.6999999999999993</v>
      </c>
      <c r="AR54" s="376">
        <v>67.8</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1172542</v>
      </c>
      <c r="AN55" s="364">
        <v>47691</v>
      </c>
      <c r="AO55" s="365">
        <v>-53.6</v>
      </c>
      <c r="AP55" s="366">
        <v>47738</v>
      </c>
      <c r="AQ55" s="367">
        <v>-4.4000000000000004</v>
      </c>
      <c r="AR55" s="368">
        <v>-49.2</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979359</v>
      </c>
      <c r="AN56" s="372">
        <v>39834</v>
      </c>
      <c r="AO56" s="373">
        <v>-42.9</v>
      </c>
      <c r="AP56" s="374">
        <v>24937</v>
      </c>
      <c r="AQ56" s="375">
        <v>-5.5</v>
      </c>
      <c r="AR56" s="376">
        <v>-37.4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1336763</v>
      </c>
      <c r="AN57" s="364">
        <v>54660</v>
      </c>
      <c r="AO57" s="365">
        <v>14.6</v>
      </c>
      <c r="AP57" s="366">
        <v>52191</v>
      </c>
      <c r="AQ57" s="367">
        <v>9.3000000000000007</v>
      </c>
      <c r="AR57" s="368">
        <v>5.3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1097284</v>
      </c>
      <c r="AN58" s="372">
        <v>44868</v>
      </c>
      <c r="AO58" s="373">
        <v>12.6</v>
      </c>
      <c r="AP58" s="374">
        <v>24843</v>
      </c>
      <c r="AQ58" s="375">
        <v>-0.4</v>
      </c>
      <c r="AR58" s="376">
        <v>13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1149271</v>
      </c>
      <c r="AN59" s="364">
        <v>47383</v>
      </c>
      <c r="AO59" s="365">
        <v>-13.3</v>
      </c>
      <c r="AP59" s="366">
        <v>47387</v>
      </c>
      <c r="AQ59" s="367">
        <v>-9.1999999999999993</v>
      </c>
      <c r="AR59" s="368">
        <v>-4.0999999999999996</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863479</v>
      </c>
      <c r="AN60" s="372">
        <v>35600</v>
      </c>
      <c r="AO60" s="373">
        <v>-20.7</v>
      </c>
      <c r="AP60" s="374">
        <v>24928</v>
      </c>
      <c r="AQ60" s="375">
        <v>0.3</v>
      </c>
      <c r="AR60" s="376">
        <v>-21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1616725</v>
      </c>
      <c r="AN61" s="379">
        <v>65658</v>
      </c>
      <c r="AO61" s="380">
        <v>4.2</v>
      </c>
      <c r="AP61" s="381">
        <v>50105</v>
      </c>
      <c r="AQ61" s="382">
        <v>-2.1</v>
      </c>
      <c r="AR61" s="368">
        <v>6.3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1150842</v>
      </c>
      <c r="AN62" s="372">
        <v>46774</v>
      </c>
      <c r="AO62" s="373">
        <v>8.6999999999999993</v>
      </c>
      <c r="AP62" s="374">
        <v>26001</v>
      </c>
      <c r="AQ62" s="375">
        <v>0.9</v>
      </c>
      <c r="AR62" s="376">
        <v>7.8</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tG/WM9/XvukXrIt0n2HPrGrDLNNNxgP6HMktx7uAoph8nKuaLxI6Ec6pgYHuoRFuW9MYyFh3eEkX1A3lwWInHw==" saltValue="te3vfmC3TVxIt7e+JpD9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7ybEeBAOXE7o84DGX5qQFE1dksruCZzjHlZeffW9Lb8uNDM3v8Y3NmJFus394cAVgRitqphnrxSiAOmMp94tQ==" saltValue="e/kEXQWR732LuWtLAil7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39wNgyMToRYuWSrNRytdo77JUzkp/kX5ap55V5zSa0z+q5rpuRS4O0gUT7CCuKJG94E2geYwG8riWYTtL01oA==" saltValue="+MO5xatu/5WTdlu1OpD6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94" t="s">
        <v>3</v>
      </c>
      <c r="D47" s="1194"/>
      <c r="E47" s="1195"/>
      <c r="F47" s="11">
        <v>69.73</v>
      </c>
      <c r="G47" s="12">
        <v>69.08</v>
      </c>
      <c r="H47" s="12">
        <v>66.09</v>
      </c>
      <c r="I47" s="12">
        <v>62.67</v>
      </c>
      <c r="J47" s="13">
        <v>71.08</v>
      </c>
    </row>
    <row r="48" spans="2:10" ht="57.75" customHeight="1" x14ac:dyDescent="0.2">
      <c r="B48" s="14"/>
      <c r="C48" s="1196" t="s">
        <v>4</v>
      </c>
      <c r="D48" s="1196"/>
      <c r="E48" s="1197"/>
      <c r="F48" s="15">
        <v>11.83</v>
      </c>
      <c r="G48" s="16">
        <v>12.34</v>
      </c>
      <c r="H48" s="16">
        <v>12.18</v>
      </c>
      <c r="I48" s="16">
        <v>12.08</v>
      </c>
      <c r="J48" s="17">
        <v>9.27</v>
      </c>
    </row>
    <row r="49" spans="2:10" ht="57.75" customHeight="1" thickBot="1" x14ac:dyDescent="0.25">
      <c r="B49" s="18"/>
      <c r="C49" s="1198" t="s">
        <v>5</v>
      </c>
      <c r="D49" s="1198"/>
      <c r="E49" s="1199"/>
      <c r="F49" s="19" t="s">
        <v>570</v>
      </c>
      <c r="G49" s="20" t="s">
        <v>571</v>
      </c>
      <c r="H49" s="20" t="s">
        <v>572</v>
      </c>
      <c r="I49" s="20" t="s">
        <v>573</v>
      </c>
      <c r="J49" s="21" t="s">
        <v>574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iFyKqu6vZ3zKK2ZMnGog+z6ZYB2DZy2LXB5paL2TNuJY4dq7jKjmGGCaBAL9bPcdczluBR/BqaAodlOobM48w==" saltValue="Q/fk6bujwJfZwiSL8VKS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2020-03-12T11:17:53Z</cp:lastPrinted>
  <dcterms:created xsi:type="dcterms:W3CDTF">2020-02-10T05:36:46Z</dcterms:created>
  <dcterms:modified xsi:type="dcterms:W3CDTF">2020-09-21T02:38:19Z</dcterms:modified>
  <cp:category/>
</cp:coreProperties>
</file>